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filtration work/"/>
    </mc:Choice>
  </mc:AlternateContent>
  <xr:revisionPtr revIDLastSave="2" documentId="13_ncr:1_{684FC5C6-6F2D-433B-869C-EAE3904863C5}" xr6:coauthVersionLast="47" xr6:coauthVersionMax="47" xr10:uidLastSave="{F9DA5A35-BB87-48F8-BB5C-A987D9CB7CE8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<sst xmlns="http://schemas.openxmlformats.org/spreadsheetml/2006/main" count="12" uniqueCount="6">
  <si>
    <t>Average</t>
  </si>
  <si>
    <t>stdev between trials</t>
  </si>
  <si>
    <t>Chanel size (micro meter)</t>
  </si>
  <si>
    <t>Eff: %</t>
  </si>
  <si>
    <t>Inlet Conc</t>
  </si>
  <si>
    <t>Pressure drop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</si>
</sst>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0"/>
      <color theme="1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CA" sz="1400"/>
              <a:t>BSH 300 with AF1500 insert</a:t>
            </a:r>
          </a:p>
        </c:rich>
      </c:tx>
      <c:layout>
        <c:manualLayout>
          <c:xMode val="edge"/>
          <c:yMode val="edge"/>
          <c:x val="0.25089009504879856"/>
          <c:y val="1.3144026288052795E-4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Sheet1!$F$3:$F$9</c:f>
                <c:numCache>
                  <c:formatCode>General</c:formatCode>
                  <c:ptCount val="7"/>
                  <c:pt idx="0">
                    <c:v>2.1192913558130724</c:v>
                  </c:pt>
                  <c:pt idx="1">
                    <c:v>2.018861036639513</c:v>
                  </c:pt>
                  <c:pt idx="2">
                    <c:v>1.8162245104442507</c:v>
                  </c:pt>
                  <c:pt idx="3">
                    <c:v>1.6192265916127351</c:v>
                  </c:pt>
                  <c:pt idx="4">
                    <c:v>1.4487657875677706</c:v>
                  </c:pt>
                  <c:pt idx="5">
                    <c:v>1.0310317813155514</c:v>
                  </c:pt>
                  <c:pt idx="6">
                    <c:v>1.0878807455570099</c:v>
                  </c:pt>
                </c:numCache>
              </c:numRef>
            </c:plus>
            <c:minus>
              <c:numRef>
                <c:f>Sheet1!$F$3:$F$9</c:f>
                <c:numCache>
                  <c:formatCode>General</c:formatCode>
                  <c:ptCount val="7"/>
                  <c:pt idx="0">
                    <c:v>2.1192913558130724</c:v>
                  </c:pt>
                  <c:pt idx="1">
                    <c:v>2.018861036639513</c:v>
                  </c:pt>
                  <c:pt idx="2">
                    <c:v>1.8162245104442507</c:v>
                  </c:pt>
                  <c:pt idx="3">
                    <c:v>1.6192265916127351</c:v>
                  </c:pt>
                  <c:pt idx="4">
                    <c:v>1.4487657875677706</c:v>
                  </c:pt>
                  <c:pt idx="5">
                    <c:v>1.0310317813155514</c:v>
                  </c:pt>
                  <c:pt idx="6">
                    <c:v>1.0878807455570099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Sheet1!$M$2:$M$8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Sheet1!$E$3:$E$9</c:f>
              <c:numCache>
                <c:formatCode>General</c:formatCode>
                <c:ptCount val="7"/>
                <c:pt idx="0">
                  <c:v>77.751369034198405</c:v>
                </c:pt>
                <c:pt idx="1">
                  <c:v>78.668695974232492</c:v>
                </c:pt>
                <c:pt idx="2">
                  <c:v>81.60019636467382</c:v>
                </c:pt>
                <c:pt idx="3">
                  <c:v>84.548641663115021</c:v>
                </c:pt>
                <c:pt idx="4">
                  <c:v>87.602040739335337</c:v>
                </c:pt>
                <c:pt idx="5">
                  <c:v>92.85297013629453</c:v>
                </c:pt>
                <c:pt idx="6">
                  <c:v>95.897900493243938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7EC6-42BF-B545-B4B21326A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8065824"/>
        <c:axId val="815002294"/>
      </c:barChart>
      <c:lineChart>
        <c:grouping val="stacked"/>
        <c:varyColors val="1"/>
        <c:ser>
          <c:idx val="1"/>
          <c:order val="1"/>
          <c:tx>
            <c:strRef>
              <c:f>Sheet1!$C$11</c:f>
              <c:strCache>
                <c:ptCount val="1"/>
                <c:pt idx="0">
                  <c:v>Inlet Conc</c:v>
                </c:pt>
              </c:strCache>
            </c:strRef>
          </c:tx>
          <c:val>
            <c:numRef>
              <c:f>Sheet1!$E$12:$E$18</c:f>
              <c:numCache>
                <c:formatCode>General</c:formatCode>
                <c:ptCount val="7"/>
                <c:pt idx="0">
                  <c:v>13954542.274066783</c:v>
                </c:pt>
                <c:pt idx="1">
                  <c:v>9964177.6797806192</c:v>
                </c:pt>
                <c:pt idx="2">
                  <c:v>7973295.6464868216</c:v>
                </c:pt>
                <c:pt idx="3">
                  <c:v>6581327.320317517</c:v>
                </c:pt>
                <c:pt idx="4">
                  <c:v>5300826.6158315176</c:v>
                </c:pt>
                <c:pt idx="5">
                  <c:v>2635120.2056398136</c:v>
                </c:pt>
                <c:pt idx="6">
                  <c:v>507008.10334143665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C6-42BF-B545-B4B21326A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1415760"/>
        <c:axId val="1201407024"/>
      </c:lineChart>
      <c:catAx>
        <c:axId val="194806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815002294"/>
        <c:crosses val="autoZero"/>
        <c:auto val="1"/>
        <c:lblAlgn val="ctr"/>
        <c:lblOffset val="100"/>
        <c:noMultiLvlLbl val="1"/>
      </c:catAx>
      <c:valAx>
        <c:axId val="81500229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948065824"/>
        <c:crosses val="autoZero"/>
        <c:crossBetween val="between"/>
        <c:majorUnit val="10"/>
      </c:valAx>
      <c:valAx>
        <c:axId val="1201407024"/>
        <c:scaling>
          <c:logBase val="10"/>
          <c:orientation val="minMax"/>
        </c:scaling>
        <c:delete val="0"/>
        <c:axPos val="r"/>
        <c:numFmt formatCode="0.E+00" sourceLinked="0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201415760"/>
        <c:crosses val="max"/>
        <c:crossBetween val="between"/>
      </c:valAx>
      <c:catAx>
        <c:axId val="1201415760"/>
        <c:scaling>
          <c:orientation val="minMax"/>
        </c:scaling>
        <c:delete val="1"/>
        <c:axPos val="b"/>
        <c:majorTickMark val="out"/>
        <c:minorTickMark val="none"/>
        <c:tickLblPos val="nextTo"/>
        <c:crossAx val="1201407024"/>
        <c:crosses val="autoZero"/>
        <c:auto val="1"/>
        <c:lblAlgn val="ctr"/>
        <c:lblOffset val="100"/>
        <c:noMultiLvlLbl val="0"/>
      </c:catAx>
    </c:plotArea>
    <c:plotVisOnly val="1"/>
    <c:dispBlanksAs val="zero"/>
    <c:showDLblsOverMax val="1"/>
  </c:chart>
  <c:txPr>
    <a:bodyPr/>
    <a:lstStyle/>
    <a:p>
      <a:pPr>
        <a:defRPr sz="1200" b="0">
          <a:latin typeface="Calibri" panose="020F0502020204030204" pitchFamily="34" charset="0"/>
          <a:cs typeface="Calibri" panose="020F05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704850</xdr:colOff>
      <xdr:row>1</xdr:row>
      <xdr:rowOff>190500</xdr:rowOff>
    </xdr:from>
    <xdr:ext cx="3924300" cy="24193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1"/>
  <sheetViews>
    <sheetView tabSelected="1" workbookViewId="0">
      <selection activeCell="A2" sqref="A2:A18"/>
    </sheetView>
  </sheetViews>
  <sheetFormatPr defaultColWidth="14.44140625" defaultRowHeight="15.75" customHeight="1" x14ac:dyDescent="0.25"/>
  <sheetData>
    <row r="1" spans="1:13" ht="15.75" customHeight="1" x14ac:dyDescent="0.25">
      <c r="B1" s="1">
        <v>1</v>
      </c>
      <c r="C1" s="1">
        <v>2</v>
      </c>
      <c r="D1" s="1">
        <v>3</v>
      </c>
      <c r="E1" s="1" t="s">
        <v>0</v>
      </c>
      <c r="F1" s="1" t="s">
        <v>1</v>
      </c>
      <c r="M1" s="2" t="s">
        <v>2</v>
      </c>
    </row>
    <row r="2" spans="1:13" ht="15.75" customHeight="1" x14ac:dyDescent="0.25">
      <c r="A2" s="9" t="s">
        <v>2</v>
      </c>
      <c r="B2" s="2" t="s">
        <v>3</v>
      </c>
      <c r="C2" s="2" t="s">
        <v>3</v>
      </c>
      <c r="D2" s="2" t="s">
        <v>3</v>
      </c>
      <c r="M2" s="3">
        <v>0.1</v>
      </c>
    </row>
    <row r="3" spans="1:13" ht="15.75" customHeight="1" x14ac:dyDescent="0.25">
      <c r="A3" s="8">
        <v>0.1</v>
      </c>
      <c r="B3" s="3">
        <v>79.838596253050795</v>
      </c>
      <c r="C3" s="3">
        <v>75.601406585804455</v>
      </c>
      <c r="D3" s="3">
        <v>77.814104263739949</v>
      </c>
      <c r="E3" s="4">
        <f t="shared" ref="E3:E9" si="0">AVERAGE(B3:D3)</f>
        <v>77.751369034198405</v>
      </c>
      <c r="F3" s="4">
        <f t="shared" ref="F3:F9" si="1">STDEV(B3:D3)</f>
        <v>2.1192913558130724</v>
      </c>
      <c r="M3" s="3">
        <v>0.15</v>
      </c>
    </row>
    <row r="4" spans="1:13" ht="15.75" customHeight="1" x14ac:dyDescent="0.25">
      <c r="A4" s="8">
        <v>0.15</v>
      </c>
      <c r="B4" s="3">
        <v>80.682952638749654</v>
      </c>
      <c r="C4" s="3">
        <v>76.645261855142351</v>
      </c>
      <c r="D4" s="3">
        <v>78.677873428805469</v>
      </c>
      <c r="E4" s="4">
        <f t="shared" si="0"/>
        <v>78.668695974232492</v>
      </c>
      <c r="F4" s="4">
        <f t="shared" si="1"/>
        <v>2.018861036639513</v>
      </c>
      <c r="M4" s="3">
        <v>0.2</v>
      </c>
    </row>
    <row r="5" spans="1:13" ht="15.75" customHeight="1" x14ac:dyDescent="0.25">
      <c r="A5" s="8">
        <v>0.2</v>
      </c>
      <c r="B5" s="3">
        <v>83.416109294602435</v>
      </c>
      <c r="C5" s="3">
        <v>79.783660433990079</v>
      </c>
      <c r="D5" s="3">
        <v>81.600819365428933</v>
      </c>
      <c r="E5" s="4">
        <f t="shared" si="0"/>
        <v>81.60019636467382</v>
      </c>
      <c r="F5" s="4">
        <f t="shared" si="1"/>
        <v>1.8162245104442507</v>
      </c>
      <c r="M5" s="3">
        <v>0.25</v>
      </c>
    </row>
    <row r="6" spans="1:13" ht="15.75" customHeight="1" x14ac:dyDescent="0.25">
      <c r="A6" s="8">
        <v>0.25</v>
      </c>
      <c r="B6" s="3">
        <v>86.124557526664717</v>
      </c>
      <c r="C6" s="3">
        <v>82.88932751930912</v>
      </c>
      <c r="D6" s="3">
        <v>84.632039943371254</v>
      </c>
      <c r="E6" s="4">
        <f t="shared" si="0"/>
        <v>84.548641663115021</v>
      </c>
      <c r="F6" s="4">
        <f t="shared" si="1"/>
        <v>1.6192265916127351</v>
      </c>
      <c r="M6" s="3">
        <v>0.3</v>
      </c>
    </row>
    <row r="7" spans="1:13" ht="15.75" customHeight="1" x14ac:dyDescent="0.25">
      <c r="A7" s="8">
        <v>0.3</v>
      </c>
      <c r="B7" s="3">
        <v>88.958919111965812</v>
      </c>
      <c r="C7" s="3">
        <v>86.076203701569781</v>
      </c>
      <c r="D7" s="3">
        <v>87.77099940447043</v>
      </c>
      <c r="E7" s="4">
        <f t="shared" si="0"/>
        <v>87.602040739335337</v>
      </c>
      <c r="F7" s="4">
        <f t="shared" si="1"/>
        <v>1.4487657875677706</v>
      </c>
      <c r="M7" s="3">
        <v>0.5</v>
      </c>
    </row>
    <row r="8" spans="1:13" ht="15.75" customHeight="1" x14ac:dyDescent="0.25">
      <c r="A8" s="8">
        <v>0.5</v>
      </c>
      <c r="B8" s="3">
        <v>93.828994666025309</v>
      </c>
      <c r="C8" s="3">
        <v>91.774569336559452</v>
      </c>
      <c r="D8" s="3">
        <v>92.95534640629883</v>
      </c>
      <c r="E8" s="4">
        <f t="shared" si="0"/>
        <v>92.85297013629453</v>
      </c>
      <c r="F8" s="4">
        <f t="shared" si="1"/>
        <v>1.0310317813155514</v>
      </c>
      <c r="M8" s="3">
        <v>1</v>
      </c>
    </row>
    <row r="9" spans="1:13" ht="15.75" customHeight="1" x14ac:dyDescent="0.25">
      <c r="A9" s="8">
        <v>1</v>
      </c>
      <c r="B9" s="3">
        <v>96.908772359083756</v>
      </c>
      <c r="C9" s="3">
        <v>94.746641001065143</v>
      </c>
      <c r="D9" s="3">
        <v>96.038288119582944</v>
      </c>
      <c r="E9" s="4">
        <f t="shared" si="0"/>
        <v>95.897900493243938</v>
      </c>
      <c r="F9" s="4">
        <f t="shared" si="1"/>
        <v>1.0878807455570099</v>
      </c>
    </row>
    <row r="10" spans="1:13" ht="15.75" customHeight="1" x14ac:dyDescent="0.25">
      <c r="A10" s="10"/>
    </row>
    <row r="11" spans="1:13" ht="15.75" customHeight="1" x14ac:dyDescent="0.25">
      <c r="A11" s="9" t="s">
        <v>2</v>
      </c>
      <c r="B11" s="5" t="s">
        <v>4</v>
      </c>
      <c r="C11" s="2" t="s">
        <v>4</v>
      </c>
      <c r="D11" s="2" t="s">
        <v>4</v>
      </c>
    </row>
    <row r="12" spans="1:13" ht="15.75" customHeight="1" x14ac:dyDescent="0.25">
      <c r="A12" s="8">
        <v>0.1</v>
      </c>
      <c r="B12" s="6">
        <v>14241728.051580993</v>
      </c>
      <c r="C12" s="3">
        <v>13869095.860566448</v>
      </c>
      <c r="D12" s="3">
        <v>13752802.910052909</v>
      </c>
      <c r="E12" s="4">
        <f t="shared" ref="E12:E18" si="2">AVERAGE(B12:D12)</f>
        <v>13954542.274066783</v>
      </c>
      <c r="F12" s="4">
        <f t="shared" ref="F12:F18" si="3">STDEV(B12:D12)</f>
        <v>255416.84691816464</v>
      </c>
    </row>
    <row r="13" spans="1:13" ht="15.75" customHeight="1" x14ac:dyDescent="0.25">
      <c r="A13" s="8">
        <v>0.15</v>
      </c>
      <c r="B13" s="6">
        <v>10190082.214567509</v>
      </c>
      <c r="C13" s="3">
        <v>9895454.793028323</v>
      </c>
      <c r="D13" s="3">
        <v>9806996.0317460317</v>
      </c>
      <c r="E13" s="4">
        <f t="shared" si="2"/>
        <v>9964177.6797806192</v>
      </c>
      <c r="F13" s="4">
        <f t="shared" si="3"/>
        <v>200576.37507906902</v>
      </c>
    </row>
    <row r="14" spans="1:13" ht="15.75" customHeight="1" x14ac:dyDescent="0.25">
      <c r="A14" s="8">
        <v>0.2</v>
      </c>
      <c r="B14" s="6">
        <v>8159659.6596596586</v>
      </c>
      <c r="C14" s="3">
        <v>7901241.8300653584</v>
      </c>
      <c r="D14" s="3">
        <v>7858985.4497354487</v>
      </c>
      <c r="E14" s="4">
        <f t="shared" si="2"/>
        <v>7973295.6464868216</v>
      </c>
      <c r="F14" s="4">
        <f t="shared" si="3"/>
        <v>162773.03054886096</v>
      </c>
    </row>
    <row r="15" spans="1:13" ht="15.75" customHeight="1" x14ac:dyDescent="0.25">
      <c r="A15" s="8">
        <v>0.25</v>
      </c>
      <c r="B15" s="6">
        <v>6743169.7138314787</v>
      </c>
      <c r="C15" s="3">
        <v>6503197.1677559912</v>
      </c>
      <c r="D15" s="3">
        <v>6497615.0793650784</v>
      </c>
      <c r="E15" s="4">
        <f t="shared" si="2"/>
        <v>6581327.320317517</v>
      </c>
      <c r="F15" s="4">
        <f t="shared" si="3"/>
        <v>140187.41092354633</v>
      </c>
    </row>
    <row r="16" spans="1:13" ht="15.75" customHeight="1" x14ac:dyDescent="0.25">
      <c r="A16" s="8">
        <v>0.3</v>
      </c>
      <c r="B16" s="6">
        <v>5451081.1546840956</v>
      </c>
      <c r="C16" s="3">
        <v>5223907.9520697175</v>
      </c>
      <c r="D16" s="3">
        <v>5227490.7407407407</v>
      </c>
      <c r="E16" s="4">
        <f t="shared" si="2"/>
        <v>5300826.6158315176</v>
      </c>
      <c r="F16" s="4">
        <f t="shared" si="3"/>
        <v>130136.57797873698</v>
      </c>
    </row>
    <row r="17" spans="1:6" ht="15.75" customHeight="1" x14ac:dyDescent="0.25">
      <c r="A17" s="8">
        <v>0.5</v>
      </c>
      <c r="B17" s="6">
        <v>2716107.5045633875</v>
      </c>
      <c r="C17" s="3">
        <v>2589275.5991285406</v>
      </c>
      <c r="D17" s="3">
        <v>2599977.5132275131</v>
      </c>
      <c r="E17" s="4">
        <f t="shared" si="2"/>
        <v>2635120.2056398136</v>
      </c>
      <c r="F17" s="4">
        <f t="shared" si="3"/>
        <v>70340.882007177483</v>
      </c>
    </row>
    <row r="18" spans="1:6" ht="15.75" customHeight="1" x14ac:dyDescent="0.25">
      <c r="A18" s="8">
        <v>1</v>
      </c>
      <c r="B18" s="3">
        <v>538166.62250485783</v>
      </c>
      <c r="C18" s="3">
        <v>492796.84095860564</v>
      </c>
      <c r="D18" s="3">
        <v>490060.84656084655</v>
      </c>
      <c r="E18" s="4">
        <f t="shared" si="2"/>
        <v>507008.10334143665</v>
      </c>
      <c r="F18" s="4">
        <f t="shared" si="3"/>
        <v>27018.72320593823</v>
      </c>
    </row>
    <row r="20" spans="1:6" ht="15.75" customHeight="1" x14ac:dyDescent="0.25">
      <c r="B20" s="7" t="s">
        <v>5</v>
      </c>
    </row>
    <row r="21" spans="1:6" ht="15.75" customHeight="1" x14ac:dyDescent="0.25">
      <c r="B21" s="8">
        <v>0.8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 Quecke</cp:lastModifiedBy>
  <dcterms:modified xsi:type="dcterms:W3CDTF">2022-05-31T14:33:57Z</dcterms:modified>
</cp:coreProperties>
</file>