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filtration work/"/>
    </mc:Choice>
  </mc:AlternateContent>
  <xr:revisionPtr revIDLastSave="4" documentId="13_ncr:1_{206C8D43-85A7-4DB8-8BBE-0A477E808BB9}" xr6:coauthVersionLast="47" xr6:coauthVersionMax="47" xr10:uidLastSave="{0FD749C5-D423-429C-A760-CB5E078F563B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<sst xmlns="http://schemas.openxmlformats.org/spreadsheetml/2006/main" count="12" uniqueCount="6">
  <si>
    <t>Averages</t>
  </si>
  <si>
    <t>stdev between trials</t>
  </si>
  <si>
    <t>Chanel size (micro meter)</t>
  </si>
  <si>
    <t>Eff: %</t>
  </si>
  <si>
    <t>Inlet Conc</t>
  </si>
  <si>
    <t>Pressure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</si>
</sst>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1" fillId="0" borderId="1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CA"/>
              <a:t>BSH 300 with AF2200 insert</a:t>
            </a:r>
          </a:p>
        </c:rich>
      </c:tx>
      <c:layout>
        <c:manualLayout>
          <c:xMode val="edge"/>
          <c:yMode val="edge"/>
          <c:x val="0.27354381673164641"/>
          <c:y val="5.26248785830905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681497337104707"/>
          <c:y val="0.19778246223159113"/>
          <c:w val="0.60627271105674896"/>
          <c:h val="0.54392254117841565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errBars>
            <c:errBarType val="both"/>
            <c:errValType val="cust"/>
            <c:noEndCap val="0"/>
            <c:plus>
              <c:numRef>
                <c:f>Sheet1!$F$3:$F$9</c:f>
                <c:numCache>
                  <c:formatCode>General</c:formatCode>
                  <c:ptCount val="7"/>
                  <c:pt idx="0">
                    <c:v>1.5328552622462353</c:v>
                  </c:pt>
                  <c:pt idx="1">
                    <c:v>1.4374440492784608</c:v>
                  </c:pt>
                  <c:pt idx="2">
                    <c:v>1.1790155843581296</c:v>
                  </c:pt>
                  <c:pt idx="3">
                    <c:v>0.95421398841874749</c:v>
                  </c:pt>
                  <c:pt idx="4">
                    <c:v>0.71827166698332201</c:v>
                  </c:pt>
                  <c:pt idx="5">
                    <c:v>0.33523718872795688</c:v>
                  </c:pt>
                  <c:pt idx="6">
                    <c:v>0.11557573090674268</c:v>
                  </c:pt>
                </c:numCache>
              </c:numRef>
            </c:plus>
            <c:minus>
              <c:numRef>
                <c:f>Sheet1!$F$3:$F$9</c:f>
                <c:numCache>
                  <c:formatCode>General</c:formatCode>
                  <c:ptCount val="7"/>
                  <c:pt idx="0">
                    <c:v>1.5328552622462353</c:v>
                  </c:pt>
                  <c:pt idx="1">
                    <c:v>1.4374440492784608</c:v>
                  </c:pt>
                  <c:pt idx="2">
                    <c:v>1.1790155843581296</c:v>
                  </c:pt>
                  <c:pt idx="3">
                    <c:v>0.95421398841874749</c:v>
                  </c:pt>
                  <c:pt idx="4">
                    <c:v>0.71827166698332201</c:v>
                  </c:pt>
                  <c:pt idx="5">
                    <c:v>0.33523718872795688</c:v>
                  </c:pt>
                  <c:pt idx="6">
                    <c:v>0.11557573090674268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Sheet1!$M$2:$M$8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Sheet1!$E$3:$E$9</c:f>
              <c:numCache>
                <c:formatCode>General</c:formatCode>
                <c:ptCount val="7"/>
                <c:pt idx="0">
                  <c:v>84.358082296072965</c:v>
                </c:pt>
                <c:pt idx="1">
                  <c:v>85.248290850990131</c:v>
                </c:pt>
                <c:pt idx="2">
                  <c:v>87.698159123371397</c:v>
                </c:pt>
                <c:pt idx="3">
                  <c:v>90.257326557567794</c:v>
                </c:pt>
                <c:pt idx="4">
                  <c:v>92.806115520815638</c:v>
                </c:pt>
                <c:pt idx="5">
                  <c:v>96.656692659912721</c:v>
                </c:pt>
                <c:pt idx="6">
                  <c:v>98.03399889998731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76F-482C-8F2C-34A21858A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0233750"/>
        <c:axId val="1664512304"/>
      </c:barChart>
      <c:lineChart>
        <c:grouping val="stacked"/>
        <c:varyColors val="1"/>
        <c:ser>
          <c:idx val="1"/>
          <c:order val="1"/>
          <c:tx>
            <c:strRef>
              <c:f>Sheet1!$D$11</c:f>
              <c:strCache>
                <c:ptCount val="1"/>
                <c:pt idx="0">
                  <c:v>Inlet Conc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stdDev"/>
            <c:noEndCap val="0"/>
            <c:val val="1"/>
          </c:errBars>
          <c:val>
            <c:numRef>
              <c:f>Sheet1!$E$12:$E$18</c:f>
              <c:numCache>
                <c:formatCode>General</c:formatCode>
                <c:ptCount val="7"/>
                <c:pt idx="0">
                  <c:v>12191852.418060107</c:v>
                </c:pt>
                <c:pt idx="1">
                  <c:v>8683525.2843511347</c:v>
                </c:pt>
                <c:pt idx="2">
                  <c:v>6917686.5954115689</c:v>
                </c:pt>
                <c:pt idx="3">
                  <c:v>5671993.4482617648</c:v>
                </c:pt>
                <c:pt idx="4">
                  <c:v>4534495.1100296816</c:v>
                </c:pt>
                <c:pt idx="5">
                  <c:v>2230580.0553981666</c:v>
                </c:pt>
                <c:pt idx="6">
                  <c:v>412095.27930554765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6F-482C-8F2C-34A21858A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985663"/>
        <c:axId val="1936981919"/>
      </c:lineChart>
      <c:catAx>
        <c:axId val="16002337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2775858114823025"/>
              <c:y val="0.8679604025874718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664512304"/>
        <c:crosses val="autoZero"/>
        <c:auto val="1"/>
        <c:lblAlgn val="ctr"/>
        <c:lblOffset val="100"/>
        <c:noMultiLvlLbl val="1"/>
      </c:catAx>
      <c:valAx>
        <c:axId val="166451230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600233750"/>
        <c:crosses val="autoZero"/>
        <c:crossBetween val="between"/>
        <c:majorUnit val="10"/>
      </c:valAx>
      <c:valAx>
        <c:axId val="1936981919"/>
        <c:scaling>
          <c:logBase val="10"/>
          <c:orientation val="minMax"/>
          <c:max val="1000000000"/>
        </c:scaling>
        <c:delete val="0"/>
        <c:axPos val="r"/>
        <c:title>
          <c:overlay val="0"/>
        </c:title>
        <c:numFmt formatCode="0.E+00" sourceLinked="0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936985663"/>
        <c:crosses val="max"/>
        <c:crossBetween val="between"/>
        <c:majorUnit val="10"/>
      </c:valAx>
      <c:catAx>
        <c:axId val="1936985663"/>
        <c:scaling>
          <c:orientation val="minMax"/>
        </c:scaling>
        <c:delete val="1"/>
        <c:axPos val="b"/>
        <c:majorTickMark val="out"/>
        <c:minorTickMark val="none"/>
        <c:tickLblPos val="nextTo"/>
        <c:crossAx val="1936981919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788344418112785"/>
          <c:y val="0.86087378841424356"/>
          <c:w val="0.28310756058405323"/>
          <c:h val="0.10763014859363051"/>
        </c:manualLayout>
      </c:layout>
      <c:overlay val="0"/>
    </c:legend>
    <c:plotVisOnly val="1"/>
    <c:dispBlanksAs val="zero"/>
    <c:showDLblsOverMax val="1"/>
  </c:chart>
  <c:txPr>
    <a:bodyPr/>
    <a:lstStyle/>
    <a:p>
      <a:pPr>
        <a:defRPr sz="1200" b="0"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504825</xdr:colOff>
      <xdr:row>3</xdr:row>
      <xdr:rowOff>9525</xdr:rowOff>
    </xdr:from>
    <xdr:ext cx="3924300" cy="24193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0"/>
  <sheetViews>
    <sheetView tabSelected="1" workbookViewId="0">
      <selection activeCell="A2" sqref="A2:A18"/>
    </sheetView>
  </sheetViews>
  <sheetFormatPr defaultColWidth="14.44140625" defaultRowHeight="15.75" customHeight="1" x14ac:dyDescent="0.25"/>
  <sheetData>
    <row r="1" spans="1:13" ht="15.75" customHeight="1" x14ac:dyDescent="0.25">
      <c r="B1" s="1">
        <v>1</v>
      </c>
      <c r="C1" s="1">
        <v>2</v>
      </c>
      <c r="D1" s="1">
        <v>3</v>
      </c>
      <c r="E1" s="1" t="s">
        <v>0</v>
      </c>
      <c r="F1" s="1" t="s">
        <v>1</v>
      </c>
      <c r="M1" s="2" t="s">
        <v>2</v>
      </c>
    </row>
    <row r="2" spans="1:13" ht="15.75" customHeight="1" x14ac:dyDescent="0.25">
      <c r="A2" s="11" t="s">
        <v>2</v>
      </c>
      <c r="B2" s="3" t="s">
        <v>3</v>
      </c>
      <c r="C2" s="3" t="s">
        <v>3</v>
      </c>
      <c r="D2" s="3" t="s">
        <v>3</v>
      </c>
      <c r="M2" s="4">
        <v>0.1</v>
      </c>
    </row>
    <row r="3" spans="1:13" ht="15.75" customHeight="1" x14ac:dyDescent="0.25">
      <c r="A3" s="5">
        <v>0.1</v>
      </c>
      <c r="B3" s="5">
        <v>82.701350474813452</v>
      </c>
      <c r="C3" s="5">
        <v>85.725961885227719</v>
      </c>
      <c r="D3" s="5">
        <v>84.646934528177738</v>
      </c>
      <c r="E3" s="6">
        <f t="shared" ref="E3:E9" si="0">AVERAGE(B3:D3)</f>
        <v>84.358082296072965</v>
      </c>
      <c r="F3" s="6">
        <f t="shared" ref="F3:F9" si="1">STDEV(B3:D3)</f>
        <v>1.5328552622462353</v>
      </c>
      <c r="M3" s="4">
        <v>0.15</v>
      </c>
    </row>
    <row r="4" spans="1:13" ht="15.75" customHeight="1" x14ac:dyDescent="0.25">
      <c r="A4" s="5">
        <v>0.15</v>
      </c>
      <c r="B4" s="5">
        <v>83.67320860833162</v>
      </c>
      <c r="C4" s="5">
        <v>86.489243861722869</v>
      </c>
      <c r="D4" s="5">
        <v>85.582420082915903</v>
      </c>
      <c r="E4" s="6">
        <f t="shared" si="0"/>
        <v>85.248290850990131</v>
      </c>
      <c r="F4" s="6">
        <f t="shared" si="1"/>
        <v>1.4374440492784608</v>
      </c>
      <c r="M4" s="4">
        <v>0.2</v>
      </c>
    </row>
    <row r="5" spans="1:13" ht="15.75" customHeight="1" x14ac:dyDescent="0.25">
      <c r="A5" s="5">
        <v>0.2</v>
      </c>
      <c r="B5" s="5">
        <v>86.449984504894033</v>
      </c>
      <c r="C5" s="5">
        <v>88.793014782758007</v>
      </c>
      <c r="D5" s="5">
        <v>87.851478082462179</v>
      </c>
      <c r="E5" s="6">
        <f t="shared" si="0"/>
        <v>87.698159123371397</v>
      </c>
      <c r="F5" s="6">
        <f t="shared" si="1"/>
        <v>1.1790155843581296</v>
      </c>
      <c r="M5" s="4">
        <v>0.25</v>
      </c>
    </row>
    <row r="6" spans="1:13" ht="15.75" customHeight="1" x14ac:dyDescent="0.25">
      <c r="A6" s="5">
        <v>0.25</v>
      </c>
      <c r="B6" s="5">
        <v>89.308253847047013</v>
      </c>
      <c r="C6" s="5">
        <v>91.216600035712915</v>
      </c>
      <c r="D6" s="5">
        <v>90.247125789943439</v>
      </c>
      <c r="E6" s="6">
        <f t="shared" si="0"/>
        <v>90.257326557567794</v>
      </c>
      <c r="F6" s="6">
        <f t="shared" si="1"/>
        <v>0.95421398841874749</v>
      </c>
      <c r="M6" s="4">
        <v>0.3</v>
      </c>
    </row>
    <row r="7" spans="1:13" ht="15.75" customHeight="1" x14ac:dyDescent="0.25">
      <c r="A7" s="5">
        <v>0.3</v>
      </c>
      <c r="B7" s="5">
        <v>92.148779514884453</v>
      </c>
      <c r="C7" s="5">
        <v>93.572786056959785</v>
      </c>
      <c r="D7" s="5">
        <v>92.696780990602704</v>
      </c>
      <c r="E7" s="6">
        <f t="shared" si="0"/>
        <v>92.806115520815638</v>
      </c>
      <c r="F7" s="6">
        <f t="shared" si="1"/>
        <v>0.71827166698332201</v>
      </c>
      <c r="M7" s="4">
        <v>0.5</v>
      </c>
    </row>
    <row r="8" spans="1:13" ht="15.75" customHeight="1" x14ac:dyDescent="0.25">
      <c r="A8" s="5">
        <v>0.5</v>
      </c>
      <c r="B8" s="5">
        <v>96.528001113080677</v>
      </c>
      <c r="C8" s="5">
        <v>97.03720743408104</v>
      </c>
      <c r="D8" s="5">
        <v>96.404869432576447</v>
      </c>
      <c r="E8" s="6">
        <f t="shared" si="0"/>
        <v>96.656692659912721</v>
      </c>
      <c r="F8" s="6">
        <f t="shared" si="1"/>
        <v>0.33523718872795688</v>
      </c>
      <c r="M8" s="4">
        <v>1</v>
      </c>
    </row>
    <row r="9" spans="1:13" ht="15.75" customHeight="1" x14ac:dyDescent="0.25">
      <c r="A9" s="5">
        <v>1</v>
      </c>
      <c r="B9" s="7">
        <v>98.103685271757556</v>
      </c>
      <c r="C9" s="5">
        <v>98.097723491629907</v>
      </c>
      <c r="D9" s="5">
        <v>97.900587936574482</v>
      </c>
      <c r="E9" s="6">
        <f t="shared" si="0"/>
        <v>98.03399889998731</v>
      </c>
      <c r="F9" s="6">
        <f t="shared" si="1"/>
        <v>0.11557573090674268</v>
      </c>
    </row>
    <row r="10" spans="1:13" ht="15.75" customHeight="1" x14ac:dyDescent="0.25">
      <c r="A10" s="12"/>
      <c r="B10" s="1"/>
    </row>
    <row r="11" spans="1:13" ht="15.75" customHeight="1" x14ac:dyDescent="0.25">
      <c r="A11" s="11" t="s">
        <v>2</v>
      </c>
      <c r="B11" s="8" t="s">
        <v>4</v>
      </c>
      <c r="C11" s="9" t="s">
        <v>4</v>
      </c>
      <c r="D11" s="3" t="s">
        <v>4</v>
      </c>
    </row>
    <row r="12" spans="1:13" ht="15.75" customHeight="1" x14ac:dyDescent="0.25">
      <c r="A12" s="5">
        <v>0.1</v>
      </c>
      <c r="B12" s="7">
        <v>12558434.684684685</v>
      </c>
      <c r="C12" s="5">
        <v>11990069.659442723</v>
      </c>
      <c r="D12" s="5">
        <v>12027052.910052909</v>
      </c>
      <c r="E12" s="6">
        <f t="shared" ref="E12:E18" si="2">AVERAGE(B12:D12)</f>
        <v>12191852.418060107</v>
      </c>
      <c r="F12" s="6">
        <f t="shared" ref="F12:F18" si="3">STDEV(B12:D12)</f>
        <v>318007.6396238532</v>
      </c>
    </row>
    <row r="13" spans="1:13" ht="15.75" customHeight="1" x14ac:dyDescent="0.25">
      <c r="A13" s="5">
        <v>0.15</v>
      </c>
      <c r="B13" s="7">
        <v>8932188.4384384379</v>
      </c>
      <c r="C13" s="5">
        <v>8532974.7162022702</v>
      </c>
      <c r="D13" s="5">
        <v>8585412.6984126978</v>
      </c>
      <c r="E13" s="6">
        <f t="shared" si="2"/>
        <v>8683525.2843511347</v>
      </c>
      <c r="F13" s="6">
        <f t="shared" si="3"/>
        <v>216938.83618444038</v>
      </c>
    </row>
    <row r="14" spans="1:13" ht="15.75" customHeight="1" x14ac:dyDescent="0.25">
      <c r="A14" s="5">
        <v>0.2</v>
      </c>
      <c r="B14" s="7">
        <v>7125511.7617617613</v>
      </c>
      <c r="C14" s="5">
        <v>6791702.7863777084</v>
      </c>
      <c r="D14" s="5">
        <v>6835845.2380952379</v>
      </c>
      <c r="E14" s="6">
        <f t="shared" si="2"/>
        <v>6917686.5954115689</v>
      </c>
      <c r="F14" s="6">
        <f t="shared" si="3"/>
        <v>181330.12391015553</v>
      </c>
    </row>
    <row r="15" spans="1:13" ht="15.75" customHeight="1" x14ac:dyDescent="0.25">
      <c r="A15" s="5">
        <v>0.25</v>
      </c>
      <c r="B15" s="7">
        <v>5844704.7047047038</v>
      </c>
      <c r="C15" s="5">
        <v>5569355.0051599583</v>
      </c>
      <c r="D15" s="5">
        <v>5601920.6349206334</v>
      </c>
      <c r="E15" s="6">
        <f t="shared" si="2"/>
        <v>5671993.4482617648</v>
      </c>
      <c r="F15" s="6">
        <f t="shared" si="3"/>
        <v>150456.01894574115</v>
      </c>
    </row>
    <row r="16" spans="1:13" ht="15.75" customHeight="1" x14ac:dyDescent="0.25">
      <c r="A16" s="5">
        <v>0.3</v>
      </c>
      <c r="B16" s="7">
        <v>4682277.2772772778</v>
      </c>
      <c r="C16" s="5">
        <v>4459932.9205366354</v>
      </c>
      <c r="D16" s="5">
        <v>4461275.1322751315</v>
      </c>
      <c r="E16" s="6">
        <f t="shared" si="2"/>
        <v>4534495.1100296816</v>
      </c>
      <c r="F16" s="6">
        <f t="shared" si="3"/>
        <v>127984.87059174264</v>
      </c>
    </row>
    <row r="17" spans="1:6" ht="15.75" customHeight="1" x14ac:dyDescent="0.25">
      <c r="A17" s="5">
        <v>0.5</v>
      </c>
      <c r="B17" s="7">
        <v>2311117.3673673673</v>
      </c>
      <c r="C17" s="5">
        <v>2196310.6295149638</v>
      </c>
      <c r="D17" s="5">
        <v>2184312.1693121698</v>
      </c>
      <c r="E17" s="6">
        <f t="shared" si="2"/>
        <v>2230580.0553981666</v>
      </c>
      <c r="F17" s="6">
        <f t="shared" si="3"/>
        <v>70004.89073077486</v>
      </c>
    </row>
    <row r="18" spans="1:6" ht="15.75" customHeight="1" x14ac:dyDescent="0.25">
      <c r="A18" s="5">
        <v>1</v>
      </c>
      <c r="B18" s="7">
        <v>428539.78978978982</v>
      </c>
      <c r="C18" s="5">
        <v>406457.68833849329</v>
      </c>
      <c r="D18" s="5">
        <v>401288.35978835984</v>
      </c>
      <c r="E18" s="6">
        <f t="shared" si="2"/>
        <v>412095.27930554765</v>
      </c>
      <c r="F18" s="6">
        <f t="shared" si="3"/>
        <v>14474.008885397618</v>
      </c>
    </row>
    <row r="19" spans="1:6" ht="15.75" customHeight="1" x14ac:dyDescent="0.25">
      <c r="B19" s="10" t="s">
        <v>5</v>
      </c>
    </row>
    <row r="20" spans="1:6" ht="15.75" customHeight="1" x14ac:dyDescent="0.25">
      <c r="B20" s="1">
        <v>0.8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Quecke</cp:lastModifiedBy>
  <dcterms:modified xsi:type="dcterms:W3CDTF">2022-05-31T14:35:05Z</dcterms:modified>
</cp:coreProperties>
</file>