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filtration work/"/>
    </mc:Choice>
  </mc:AlternateContent>
  <xr:revisionPtr revIDLastSave="5" documentId="13_ncr:1_{64AA006C-4762-4D56-8319-737370C09C5C}" xr6:coauthVersionLast="47" xr6:coauthVersionMax="47" xr10:uidLastSave="{42BCB0BC-2B6C-4F64-BA19-3239539A3484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<sst xmlns="http://schemas.openxmlformats.org/spreadsheetml/2006/main" count="12" uniqueCount="6">
  <si>
    <t>Average</t>
  </si>
  <si>
    <t>Stdev</t>
  </si>
  <si>
    <t>Chanel size (micro meter)</t>
  </si>
  <si>
    <t>Eff: %</t>
  </si>
  <si>
    <t>Inlet Conc</t>
  </si>
  <si>
    <t>Pressure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</si>
</sst>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CA"/>
              <a:t>BSH 300 with ACF insert</a:t>
            </a:r>
          </a:p>
        </c:rich>
      </c:tx>
      <c:layout>
        <c:manualLayout>
          <c:xMode val="edge"/>
          <c:yMode val="edge"/>
          <c:x val="3.0825242718446604E-2"/>
          <c:y val="5.7874015748031499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Sheet1!$F$3:$F$9</c:f>
                <c:numCache>
                  <c:formatCode>General</c:formatCode>
                  <c:ptCount val="7"/>
                  <c:pt idx="0">
                    <c:v>1.9810895023832213</c:v>
                  </c:pt>
                  <c:pt idx="1">
                    <c:v>2.0895941338088191</c:v>
                  </c:pt>
                  <c:pt idx="2">
                    <c:v>2.118691944357936</c:v>
                  </c:pt>
                  <c:pt idx="3">
                    <c:v>2.1556855470056226</c:v>
                  </c:pt>
                  <c:pt idx="4">
                    <c:v>1.9328249963098463</c:v>
                  </c:pt>
                  <c:pt idx="5">
                    <c:v>1.3407573588894965</c:v>
                  </c:pt>
                  <c:pt idx="6">
                    <c:v>0.72337717457727013</c:v>
                  </c:pt>
                </c:numCache>
              </c:numRef>
            </c:plus>
            <c:minus>
              <c:numRef>
                <c:f>Sheet1!$F$3:$F$9</c:f>
                <c:numCache>
                  <c:formatCode>General</c:formatCode>
                  <c:ptCount val="7"/>
                  <c:pt idx="0">
                    <c:v>1.9810895023832213</c:v>
                  </c:pt>
                  <c:pt idx="1">
                    <c:v>2.0895941338088191</c:v>
                  </c:pt>
                  <c:pt idx="2">
                    <c:v>2.118691944357936</c:v>
                  </c:pt>
                  <c:pt idx="3">
                    <c:v>2.1556855470056226</c:v>
                  </c:pt>
                  <c:pt idx="4">
                    <c:v>1.9328249963098463</c:v>
                  </c:pt>
                  <c:pt idx="5">
                    <c:v>1.3407573588894965</c:v>
                  </c:pt>
                  <c:pt idx="6">
                    <c:v>0.72337717457727013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Sheet1!$M$2:$M$8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Sheet1!$E$3:$E$9</c:f>
              <c:numCache>
                <c:formatCode>General</c:formatCode>
                <c:ptCount val="7"/>
                <c:pt idx="0">
                  <c:v>65.16904945219089</c:v>
                </c:pt>
                <c:pt idx="1">
                  <c:v>66.913031158292654</c:v>
                </c:pt>
                <c:pt idx="2">
                  <c:v>71.566971269867935</c:v>
                </c:pt>
                <c:pt idx="3">
                  <c:v>75.939934516202058</c:v>
                </c:pt>
                <c:pt idx="4">
                  <c:v>80.294599715904539</c:v>
                </c:pt>
                <c:pt idx="5">
                  <c:v>87.880682954450251</c:v>
                </c:pt>
                <c:pt idx="6">
                  <c:v>93.4164571010473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80E2-43C5-9A83-7F3380C72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62601"/>
        <c:axId val="1963509475"/>
      </c:barChart>
      <c:lineChart>
        <c:grouping val="stacked"/>
        <c:varyColors val="1"/>
        <c:ser>
          <c:idx val="1"/>
          <c:order val="1"/>
          <c:tx>
            <c:strRef>
              <c:f>Sheet1!$D$11</c:f>
              <c:strCache>
                <c:ptCount val="1"/>
                <c:pt idx="0">
                  <c:v>Inlet Conc</c:v>
                </c:pt>
              </c:strCache>
            </c:strRef>
          </c:tx>
          <c:val>
            <c:numRef>
              <c:f>Sheet1!$E$12:$E$18</c:f>
              <c:numCache>
                <c:formatCode>General</c:formatCode>
                <c:ptCount val="7"/>
                <c:pt idx="0">
                  <c:v>12199494.802331263</c:v>
                </c:pt>
                <c:pt idx="1">
                  <c:v>8648752.3953538518</c:v>
                </c:pt>
                <c:pt idx="2">
                  <c:v>6895020.7671275139</c:v>
                </c:pt>
                <c:pt idx="3">
                  <c:v>5646916.3813673602</c:v>
                </c:pt>
                <c:pt idx="4">
                  <c:v>4516249.335041034</c:v>
                </c:pt>
                <c:pt idx="5">
                  <c:v>2232128.7860173308</c:v>
                </c:pt>
                <c:pt idx="6">
                  <c:v>415273.24831004528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2-43C5-9A83-7F3380C72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502191"/>
        <c:axId val="2020501775"/>
      </c:lineChart>
      <c:catAx>
        <c:axId val="412626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963509475"/>
        <c:crosses val="autoZero"/>
        <c:auto val="1"/>
        <c:lblAlgn val="ctr"/>
        <c:lblOffset val="100"/>
        <c:noMultiLvlLbl val="1"/>
      </c:catAx>
      <c:valAx>
        <c:axId val="1963509475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41262601"/>
        <c:crosses val="autoZero"/>
        <c:crossBetween val="between"/>
      </c:valAx>
      <c:valAx>
        <c:axId val="2020501775"/>
        <c:scaling>
          <c:logBase val="10"/>
          <c:orientation val="minMax"/>
          <c:max val="10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2020502191"/>
        <c:crosses val="max"/>
        <c:crossBetween val="between"/>
      </c:valAx>
      <c:catAx>
        <c:axId val="2020502191"/>
        <c:scaling>
          <c:orientation val="minMax"/>
        </c:scaling>
        <c:delete val="1"/>
        <c:axPos val="b"/>
        <c:majorTickMark val="out"/>
        <c:minorTickMark val="none"/>
        <c:tickLblPos val="nextTo"/>
        <c:crossAx val="2020501775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zero"/>
    <c:showDLblsOverMax val="1"/>
  </c:chart>
  <c:txPr>
    <a:bodyPr/>
    <a:lstStyle/>
    <a:p>
      <a:pPr>
        <a:defRPr sz="1200" b="0"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123825</xdr:colOff>
      <xdr:row>3</xdr:row>
      <xdr:rowOff>76200</xdr:rowOff>
    </xdr:from>
    <xdr:ext cx="3924300" cy="24193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1"/>
  <sheetViews>
    <sheetView tabSelected="1" zoomScale="85" zoomScaleNormal="85" workbookViewId="0">
      <selection activeCell="A2" sqref="A2:A18"/>
    </sheetView>
  </sheetViews>
  <sheetFormatPr defaultColWidth="14.44140625" defaultRowHeight="15.75" customHeight="1" x14ac:dyDescent="0.25"/>
  <sheetData>
    <row r="1" spans="1:13" ht="15.75" customHeight="1" x14ac:dyDescent="0.25">
      <c r="B1" s="1">
        <v>1</v>
      </c>
      <c r="C1" s="1">
        <v>2</v>
      </c>
      <c r="D1" s="1">
        <v>3</v>
      </c>
      <c r="E1" s="1" t="s">
        <v>0</v>
      </c>
      <c r="F1" s="1" t="s">
        <v>1</v>
      </c>
      <c r="M1" s="2" t="s">
        <v>2</v>
      </c>
    </row>
    <row r="2" spans="1:13" ht="15.75" customHeight="1" x14ac:dyDescent="0.25">
      <c r="A2" s="2" t="s">
        <v>2</v>
      </c>
      <c r="B2" s="3" t="s">
        <v>3</v>
      </c>
      <c r="C2" s="3" t="s">
        <v>3</v>
      </c>
      <c r="D2" s="3" t="s">
        <v>3</v>
      </c>
      <c r="M2" s="4">
        <v>0.1</v>
      </c>
    </row>
    <row r="3" spans="1:13" ht="15.75" customHeight="1" x14ac:dyDescent="0.25">
      <c r="A3" s="5">
        <v>0.1</v>
      </c>
      <c r="B3" s="5">
        <v>62.944459851143868</v>
      </c>
      <c r="C3" s="5">
        <v>66.742989621626634</v>
      </c>
      <c r="D3" s="5">
        <v>65.819698883802133</v>
      </c>
      <c r="E3" s="6">
        <f t="shared" ref="E3:E9" si="0">AVERAGE(B3:D3)</f>
        <v>65.16904945219089</v>
      </c>
      <c r="F3" s="6">
        <f t="shared" ref="F3:F9" si="1">STDEV(B3:D3)</f>
        <v>1.9810895023832213</v>
      </c>
      <c r="M3" s="4">
        <v>0.15</v>
      </c>
    </row>
    <row r="4" spans="1:13" ht="15.75" customHeight="1" x14ac:dyDescent="0.25">
      <c r="A4" s="5">
        <v>0.15</v>
      </c>
      <c r="B4" s="5">
        <v>64.604944706422941</v>
      </c>
      <c r="C4" s="5">
        <v>68.67613623828656</v>
      </c>
      <c r="D4" s="5">
        <v>67.458012530168446</v>
      </c>
      <c r="E4" s="6">
        <f t="shared" si="0"/>
        <v>66.913031158292654</v>
      </c>
      <c r="F4" s="6">
        <f t="shared" si="1"/>
        <v>2.0895941338088191</v>
      </c>
      <c r="M4" s="4">
        <v>0.2</v>
      </c>
    </row>
    <row r="5" spans="1:13" ht="15.75" customHeight="1" x14ac:dyDescent="0.25">
      <c r="A5" s="5">
        <v>0.2</v>
      </c>
      <c r="B5" s="5">
        <v>69.184162868624952</v>
      </c>
      <c r="C5" s="5">
        <v>73.238504252496512</v>
      </c>
      <c r="D5" s="5">
        <v>72.278246688482341</v>
      </c>
      <c r="E5" s="6">
        <f t="shared" si="0"/>
        <v>71.566971269867935</v>
      </c>
      <c r="F5" s="6">
        <f t="shared" si="1"/>
        <v>2.118691944357936</v>
      </c>
      <c r="M5" s="4">
        <v>0.25</v>
      </c>
    </row>
    <row r="6" spans="1:13" ht="15.75" customHeight="1" x14ac:dyDescent="0.25">
      <c r="A6" s="5">
        <v>0.25</v>
      </c>
      <c r="B6" s="5">
        <v>73.491139302625911</v>
      </c>
      <c r="C6" s="5">
        <v>77.551025385206927</v>
      </c>
      <c r="D6" s="5">
        <v>76.777638860773308</v>
      </c>
      <c r="E6" s="6">
        <f t="shared" si="0"/>
        <v>75.939934516202058</v>
      </c>
      <c r="F6" s="6">
        <f t="shared" si="1"/>
        <v>2.1556855470056226</v>
      </c>
      <c r="M6" s="4">
        <v>0.3</v>
      </c>
    </row>
    <row r="7" spans="1:13" ht="15.75" customHeight="1" x14ac:dyDescent="0.25">
      <c r="A7" s="5">
        <v>0.3</v>
      </c>
      <c r="B7" s="5">
        <v>78.092861447609877</v>
      </c>
      <c r="C7" s="5">
        <v>81.711813464049428</v>
      </c>
      <c r="D7" s="5">
        <v>81.079124236054327</v>
      </c>
      <c r="E7" s="6">
        <f t="shared" si="0"/>
        <v>80.294599715904539</v>
      </c>
      <c r="F7" s="6">
        <f t="shared" si="1"/>
        <v>1.9328249963098463</v>
      </c>
      <c r="M7" s="4">
        <v>0.5</v>
      </c>
    </row>
    <row r="8" spans="1:13" ht="15.75" customHeight="1" x14ac:dyDescent="0.25">
      <c r="A8" s="5">
        <v>0.5</v>
      </c>
      <c r="B8" s="5">
        <v>86.403985160067535</v>
      </c>
      <c r="C8" s="5">
        <v>89.021714125233643</v>
      </c>
      <c r="D8" s="5">
        <v>88.216349578049588</v>
      </c>
      <c r="E8" s="6">
        <f t="shared" si="0"/>
        <v>87.880682954450251</v>
      </c>
      <c r="F8" s="6">
        <f t="shared" si="1"/>
        <v>1.3407573588894965</v>
      </c>
      <c r="M8" s="4">
        <v>1</v>
      </c>
    </row>
    <row r="9" spans="1:13" ht="15.75" customHeight="1" x14ac:dyDescent="0.25">
      <c r="A9" s="5">
        <v>1</v>
      </c>
      <c r="B9" s="5">
        <v>92.588918949146333</v>
      </c>
      <c r="C9" s="5">
        <v>93.928511435610858</v>
      </c>
      <c r="D9" s="5">
        <v>93.731940918384723</v>
      </c>
      <c r="E9" s="6">
        <f t="shared" si="0"/>
        <v>93.4164571010473</v>
      </c>
      <c r="F9" s="6">
        <f t="shared" si="1"/>
        <v>0.72337717457727013</v>
      </c>
    </row>
    <row r="11" spans="1:13" ht="15.75" customHeight="1" x14ac:dyDescent="0.25">
      <c r="A11" s="2" t="s">
        <v>2</v>
      </c>
      <c r="B11" s="3" t="s">
        <v>4</v>
      </c>
      <c r="C11" s="3" t="s">
        <v>4</v>
      </c>
      <c r="D11" s="3" t="s">
        <v>4</v>
      </c>
    </row>
    <row r="12" spans="1:13" ht="15.75" customHeight="1" x14ac:dyDescent="0.25">
      <c r="A12" s="5">
        <v>0.1</v>
      </c>
      <c r="B12" s="5">
        <v>12142198.412698412</v>
      </c>
      <c r="C12" s="5">
        <v>12180713.077628713</v>
      </c>
      <c r="D12" s="5">
        <v>12275572.916666666</v>
      </c>
      <c r="E12" s="6">
        <f t="shared" ref="E12:E18" si="2">AVERAGE(B12:D12)</f>
        <v>12199494.802331263</v>
      </c>
      <c r="F12" s="6">
        <f t="shared" ref="F12:F18" si="3">STDEV(B12:D12)</f>
        <v>68642.220712155249</v>
      </c>
    </row>
    <row r="13" spans="1:13" ht="15.75" customHeight="1" x14ac:dyDescent="0.25">
      <c r="A13" s="5">
        <v>0.15</v>
      </c>
      <c r="B13" s="5">
        <v>8621457.6719576716</v>
      </c>
      <c r="C13" s="5">
        <v>8667218.4955853689</v>
      </c>
      <c r="D13" s="5">
        <v>8657581.0185185187</v>
      </c>
      <c r="E13" s="6">
        <f t="shared" si="2"/>
        <v>8648752.3953538518</v>
      </c>
      <c r="F13" s="6">
        <f t="shared" si="3"/>
        <v>24124.089309423831</v>
      </c>
    </row>
    <row r="14" spans="1:13" ht="15.75" customHeight="1" x14ac:dyDescent="0.25">
      <c r="A14" s="5">
        <v>0.2</v>
      </c>
      <c r="B14" s="5">
        <v>6856996.0317460317</v>
      </c>
      <c r="C14" s="5">
        <v>6923286.1770439167</v>
      </c>
      <c r="D14" s="5">
        <v>6904780.0925925924</v>
      </c>
      <c r="E14" s="6">
        <f t="shared" si="2"/>
        <v>6895020.7671275139</v>
      </c>
      <c r="F14" s="6">
        <f t="shared" si="3"/>
        <v>34205.689089004998</v>
      </c>
    </row>
    <row r="15" spans="1:13" ht="15.75" customHeight="1" x14ac:dyDescent="0.25">
      <c r="A15" s="5">
        <v>0.25</v>
      </c>
      <c r="B15" s="5">
        <v>5602167.9894179897</v>
      </c>
      <c r="C15" s="5">
        <v>5677516.3398692794</v>
      </c>
      <c r="D15" s="5">
        <v>5661064.8148148153</v>
      </c>
      <c r="E15" s="6">
        <f t="shared" si="2"/>
        <v>5646916.3813673602</v>
      </c>
      <c r="F15" s="6">
        <f t="shared" si="3"/>
        <v>39616.626631950428</v>
      </c>
    </row>
    <row r="16" spans="1:13" ht="15.75" customHeight="1" x14ac:dyDescent="0.25">
      <c r="A16" s="5">
        <v>0.3</v>
      </c>
      <c r="B16" s="5">
        <v>4482595.2380952379</v>
      </c>
      <c r="C16" s="5">
        <v>4543658.5540649006</v>
      </c>
      <c r="D16" s="5">
        <v>4522494.2129629627</v>
      </c>
      <c r="E16" s="6">
        <f t="shared" si="2"/>
        <v>4516249.335041034</v>
      </c>
      <c r="F16" s="6">
        <f t="shared" si="3"/>
        <v>31006.951067422993</v>
      </c>
    </row>
    <row r="17" spans="1:6" ht="15.75" customHeight="1" x14ac:dyDescent="0.25">
      <c r="A17" s="5">
        <v>0.5</v>
      </c>
      <c r="B17" s="5">
        <v>2206876.9841269841</v>
      </c>
      <c r="C17" s="5">
        <v>2251453.8183694528</v>
      </c>
      <c r="D17" s="5">
        <v>2238055.5555555555</v>
      </c>
      <c r="E17" s="6">
        <f t="shared" si="2"/>
        <v>2232128.7860173308</v>
      </c>
      <c r="F17" s="6">
        <f t="shared" si="3"/>
        <v>22871.783612992527</v>
      </c>
    </row>
    <row r="18" spans="1:6" ht="15.75" customHeight="1" x14ac:dyDescent="0.25">
      <c r="A18" s="5">
        <v>1</v>
      </c>
      <c r="B18" s="5">
        <v>412063.49206349201</v>
      </c>
      <c r="C18" s="5">
        <v>413113.89175553265</v>
      </c>
      <c r="D18" s="5">
        <v>420642.36111111107</v>
      </c>
      <c r="E18" s="6">
        <f t="shared" si="2"/>
        <v>415273.24831004528</v>
      </c>
      <c r="F18" s="6">
        <f t="shared" si="3"/>
        <v>4679.3550924445171</v>
      </c>
    </row>
    <row r="20" spans="1:6" ht="15.75" customHeight="1" x14ac:dyDescent="0.25">
      <c r="B20" s="1" t="s">
        <v>5</v>
      </c>
    </row>
    <row r="21" spans="1:6" ht="15.75" customHeight="1" x14ac:dyDescent="0.25">
      <c r="B21" s="7">
        <v>0.9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Quecke</cp:lastModifiedBy>
  <dcterms:modified xsi:type="dcterms:W3CDTF">2022-05-31T14:33:29Z</dcterms:modified>
</cp:coreProperties>
</file>