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Quemerais Group\Desktop\filtration\"/>
    </mc:Choice>
  </mc:AlternateContent>
  <xr:revisionPtr revIDLastSave="0" documentId="13_ncr:1_{91778782-8567-4470-A287-D43BEEC1857E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DATA0015.CSV" sheetId="1" r:id="rId1"/>
    <sheet name="Plo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O12" i="1"/>
  <c r="P12" i="1"/>
  <c r="Q12" i="1"/>
  <c r="R12" i="1"/>
  <c r="S12" i="1"/>
  <c r="T12" i="1"/>
  <c r="N12" i="1"/>
  <c r="F8" i="2"/>
  <c r="F7" i="2"/>
  <c r="F6" i="2"/>
  <c r="F5" i="2"/>
  <c r="F4" i="2"/>
  <c r="F3" i="2"/>
  <c r="L196" i="1"/>
  <c r="K196" i="1"/>
  <c r="J196" i="1"/>
  <c r="I196" i="1"/>
  <c r="H196" i="1"/>
  <c r="G196" i="1"/>
  <c r="F196" i="1"/>
  <c r="E196" i="1"/>
  <c r="L170" i="1"/>
  <c r="K170" i="1"/>
  <c r="J170" i="1"/>
  <c r="I170" i="1"/>
  <c r="H170" i="1"/>
  <c r="G170" i="1"/>
  <c r="F170" i="1"/>
  <c r="E170" i="1"/>
  <c r="L142" i="1"/>
  <c r="K142" i="1"/>
  <c r="J142" i="1"/>
  <c r="I142" i="1"/>
  <c r="H142" i="1"/>
  <c r="G142" i="1"/>
  <c r="F142" i="1"/>
  <c r="E142" i="1"/>
  <c r="L116" i="1"/>
  <c r="K116" i="1"/>
  <c r="J116" i="1"/>
  <c r="I116" i="1"/>
  <c r="H116" i="1"/>
  <c r="G116" i="1"/>
  <c r="F116" i="1"/>
  <c r="E116" i="1"/>
  <c r="L89" i="1"/>
  <c r="K89" i="1"/>
  <c r="J89" i="1"/>
  <c r="I89" i="1"/>
  <c r="H89" i="1"/>
  <c r="G89" i="1"/>
  <c r="F89" i="1"/>
  <c r="E89" i="1"/>
  <c r="L50" i="1"/>
  <c r="K50" i="1"/>
  <c r="J50" i="1"/>
  <c r="I50" i="1"/>
  <c r="H50" i="1"/>
  <c r="G50" i="1"/>
  <c r="F50" i="1"/>
  <c r="E50" i="1"/>
  <c r="I9" i="1"/>
  <c r="E9" i="1"/>
  <c r="K8" i="1"/>
  <c r="K10" i="1" s="1"/>
  <c r="J8" i="1"/>
  <c r="J10" i="1" s="1"/>
  <c r="I8" i="1"/>
  <c r="I10" i="1" s="1"/>
  <c r="H8" i="1"/>
  <c r="H10" i="1" s="1"/>
  <c r="G8" i="1"/>
  <c r="G10" i="1" s="1"/>
  <c r="F8" i="1"/>
  <c r="F10" i="1" s="1"/>
  <c r="E8" i="1"/>
  <c r="E10" i="1" s="1"/>
  <c r="K7" i="1"/>
  <c r="J7" i="1"/>
  <c r="I7" i="1"/>
  <c r="H7" i="1"/>
  <c r="G7" i="1"/>
  <c r="F7" i="1"/>
  <c r="E7" i="1"/>
  <c r="K6" i="1"/>
  <c r="K9" i="1" s="1"/>
  <c r="J6" i="1"/>
  <c r="J9" i="1" s="1"/>
  <c r="I6" i="1"/>
  <c r="H6" i="1"/>
  <c r="H9" i="1" s="1"/>
  <c r="G6" i="1"/>
  <c r="G9" i="1" s="1"/>
  <c r="F6" i="1"/>
  <c r="F9" i="1" s="1"/>
  <c r="E6" i="1"/>
  <c r="L5" i="1"/>
  <c r="K5" i="1"/>
  <c r="J5" i="1"/>
  <c r="I5" i="1"/>
  <c r="H5" i="1"/>
  <c r="G5" i="1"/>
  <c r="F5" i="1"/>
  <c r="E5" i="1"/>
  <c r="L4" i="1"/>
  <c r="K4" i="1"/>
  <c r="J4" i="1"/>
  <c r="I4" i="1"/>
  <c r="H4" i="1"/>
  <c r="G4" i="1"/>
  <c r="F4" i="1"/>
  <c r="E4" i="1"/>
  <c r="L3" i="1"/>
  <c r="K3" i="1"/>
  <c r="J3" i="1"/>
  <c r="I3" i="1"/>
  <c r="H3" i="1"/>
  <c r="G3" i="1"/>
  <c r="F3" i="1"/>
  <c r="E3" i="1"/>
  <c r="L2" i="1"/>
  <c r="L10" i="1" s="1"/>
  <c r="K2" i="1"/>
  <c r="J2" i="1"/>
  <c r="I2" i="1"/>
  <c r="H2" i="1"/>
  <c r="G2" i="1"/>
  <c r="F2" i="1"/>
  <c r="E2" i="1"/>
</calcChain>
</file>

<file path=xl/sharedStrings.xml><?xml version="1.0" encoding="utf-8"?>
<sst xmlns="http://schemas.openxmlformats.org/spreadsheetml/2006/main" count="697" uniqueCount="23">
  <si>
    <t>SOLAIR 1100</t>
  </si>
  <si>
    <t>Chanel size (micro meter)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</si>
  <si>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</si>
  <si>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</si>
  <si>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</si>
  <si>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</si>
  <si>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</si>
  <si>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</si>
  <si>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</si>
  <si>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</si>
  <si>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</si>
  <si>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</si>
  <si>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</si>
  <si>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</si>
  <si>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</si>
  <si>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</si>
  <si>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</si>
  <si>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</si>
  <si>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</si>
  <si>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None</t>
  </si>
  <si>
    <t>Good</t>
  </si>
  <si>
    <t>Avg Eff%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</si>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</sst>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\ hh:mm:ss"/>
  </numFmts>
  <fonts count="6" x14ac:knownFonts="1">
    <font>
      <sz val="10"/>
      <color rgb="FF000000"/>
      <name val="Arial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/>
    <xf numFmtId="164" fontId="2" fillId="0" borderId="0" xfId="0" applyNumberFormat="1" applyFont="1" applyAlignment="1">
      <alignment horizontal="right"/>
    </xf>
    <xf numFmtId="0" fontId="4" fillId="0" borderId="0" xfId="1" applyFont="1" applyAlignment="1"/>
    <xf numFmtId="16" fontId="0" fillId="0" borderId="0" xfId="0" applyNumberFormat="1" applyFont="1" applyAlignment="1"/>
    <xf numFmtId="0" fontId="4" fillId="0" borderId="0" xfId="0" applyFont="1" applyAlignment="1"/>
    <xf numFmtId="0" fontId="4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</cellXfs>
  <cellStyles count="2">
    <cellStyle name="Normal" xfId="0" builtinId="0"/>
    <cellStyle name="Normal 2" xfId="1" xr:uid="{A86A541D-0FB3-43D4-9327-7533F9B35B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>
              <a:defRPr/>
            </a:pPr>
            <a:r>
              <a:rPr lang="en-CA"/>
              <a:t>N95</a:t>
            </a:r>
          </a:p>
        </c:rich>
      </c:tx>
      <c:layout>
        <c:manualLayout>
          <c:xMode val="edge"/>
          <c:yMode val="edge"/>
          <c:x val="0.40622990087404121"/>
          <c:y val="2.11288155909645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160716560915323"/>
          <c:y val="0.11654865976398619"/>
          <c:w val="0.41204208848893881"/>
          <c:h val="0.66079442825552315"/>
        </c:manualLayout>
      </c:layout>
      <c:barChart>
        <c:barDir val="col"/>
        <c:grouping val="clustered"/>
        <c:varyColors val="1"/>
        <c:ser>
          <c:idx val="0"/>
          <c:order val="0"/>
          <c:tx>
            <c:v>Eff @ 25cm/s</c:v>
          </c:tx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errBars>
            <c:errBarType val="both"/>
            <c:errValType val="cust"/>
            <c:noEndCap val="0"/>
            <c:plus>
              <c:numRef>
                <c:f>Plots!$D$2:$D$8</c:f>
                <c:numCache>
                  <c:formatCode>General</c:formatCode>
                  <c:ptCount val="7"/>
                  <c:pt idx="0">
                    <c:v>1.5281479530766338</c:v>
                  </c:pt>
                  <c:pt idx="1">
                    <c:v>1.2703176649532477</c:v>
                  </c:pt>
                  <c:pt idx="2">
                    <c:v>0.90605160270241691</c:v>
                  </c:pt>
                  <c:pt idx="3">
                    <c:v>0.70658459976580712</c:v>
                  </c:pt>
                  <c:pt idx="4">
                    <c:v>0.4754568471935729</c:v>
                  </c:pt>
                  <c:pt idx="5">
                    <c:v>8.2476208844684096E-2</c:v>
                  </c:pt>
                  <c:pt idx="6">
                    <c:v>3.4441157644350483E-2</c:v>
                  </c:pt>
                </c:numCache>
              </c:numRef>
            </c:plus>
            <c:minus>
              <c:numRef>
                <c:f>Plots!$D$2:$D$8</c:f>
                <c:numCache>
                  <c:formatCode>General</c:formatCode>
                  <c:ptCount val="7"/>
                  <c:pt idx="0">
                    <c:v>1.5281479530766338</c:v>
                  </c:pt>
                  <c:pt idx="1">
                    <c:v>1.2703176649532477</c:v>
                  </c:pt>
                  <c:pt idx="2">
                    <c:v>0.90605160270241691</c:v>
                  </c:pt>
                  <c:pt idx="3">
                    <c:v>0.70658459976580712</c:v>
                  </c:pt>
                  <c:pt idx="4">
                    <c:v>0.4754568471935729</c:v>
                  </c:pt>
                  <c:pt idx="5">
                    <c:v>8.2476208844684096E-2</c:v>
                  </c:pt>
                  <c:pt idx="6">
                    <c:v>3.4441157644350483E-2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cat>
            <c:numRef>
              <c:f>Plots!$A$2:$A$8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Plots!$F$2:$F$8</c:f>
              <c:numCache>
                <c:formatCode>General</c:formatCode>
                <c:ptCount val="7"/>
                <c:pt idx="0">
                  <c:v>95.803244581287899</c:v>
                </c:pt>
                <c:pt idx="1">
                  <c:v>96.77648094923407</c:v>
                </c:pt>
                <c:pt idx="2">
                  <c:v>97.912239918691597</c:v>
                </c:pt>
                <c:pt idx="3">
                  <c:v>98.633728100427049</c:v>
                </c:pt>
                <c:pt idx="4">
                  <c:v>99.197608380196613</c:v>
                </c:pt>
                <c:pt idx="5">
                  <c:v>99.853051591982791</c:v>
                </c:pt>
                <c:pt idx="6">
                  <c:v>99.912255330085742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8476-43EC-BF63-259C7F8B0E3B}"/>
            </c:ext>
          </c:extLst>
        </c:ser>
        <c:ser>
          <c:idx val="2"/>
          <c:order val="2"/>
          <c:tx>
            <c:v>Eff @ 10cm/s</c:v>
          </c:tx>
          <c:spPr>
            <a:solidFill>
              <a:schemeClr val="accent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Plots!$D$14:$D$20</c:f>
                <c:numCache>
                  <c:formatCode>General</c:formatCode>
                  <c:ptCount val="7"/>
                  <c:pt idx="0">
                    <c:v>0.14919079615363343</c:v>
                  </c:pt>
                  <c:pt idx="1">
                    <c:v>0.10983788331527478</c:v>
                  </c:pt>
                  <c:pt idx="2">
                    <c:v>0.11840578087576618</c:v>
                  </c:pt>
                  <c:pt idx="3">
                    <c:v>0.10707241810747009</c:v>
                  </c:pt>
                  <c:pt idx="4">
                    <c:v>0.15340366636938096</c:v>
                  </c:pt>
                  <c:pt idx="5">
                    <c:v>0.19579266149580721</c:v>
                  </c:pt>
                  <c:pt idx="6">
                    <c:v>0.30481656349628339</c:v>
                  </c:pt>
                </c:numCache>
              </c:numRef>
            </c:plus>
            <c:minus>
              <c:numRef>
                <c:f>Plots!$D$14:$D$20</c:f>
                <c:numCache>
                  <c:formatCode>General</c:formatCode>
                  <c:ptCount val="7"/>
                  <c:pt idx="0">
                    <c:v>0.14919079615363343</c:v>
                  </c:pt>
                  <c:pt idx="1">
                    <c:v>0.10983788331527478</c:v>
                  </c:pt>
                  <c:pt idx="2">
                    <c:v>0.11840578087576618</c:v>
                  </c:pt>
                  <c:pt idx="3">
                    <c:v>0.10707241810747009</c:v>
                  </c:pt>
                  <c:pt idx="4">
                    <c:v>0.15340366636938096</c:v>
                  </c:pt>
                  <c:pt idx="5">
                    <c:v>0.19579266149580721</c:v>
                  </c:pt>
                  <c:pt idx="6">
                    <c:v>0.30481656349628339</c:v>
                  </c:pt>
                </c:numCache>
              </c:numRef>
            </c:minus>
          </c:errBars>
          <c:val>
            <c:numRef>
              <c:f>Plots!$E$14:$E$20</c:f>
              <c:numCache>
                <c:formatCode>General</c:formatCode>
                <c:ptCount val="7"/>
                <c:pt idx="0">
                  <c:v>98.562509984920553</c:v>
                </c:pt>
                <c:pt idx="1">
                  <c:v>99.033491714954835</c:v>
                </c:pt>
                <c:pt idx="2">
                  <c:v>99.544767868833972</c:v>
                </c:pt>
                <c:pt idx="3">
                  <c:v>99.713893242659921</c:v>
                </c:pt>
                <c:pt idx="4">
                  <c:v>99.829501133089195</c:v>
                </c:pt>
                <c:pt idx="5">
                  <c:v>99.864389947703287</c:v>
                </c:pt>
                <c:pt idx="6">
                  <c:v>99.777927303408376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F-4C7A-BCBF-9959B533F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805108"/>
        <c:axId val="1780830531"/>
      </c:barChart>
      <c:lineChart>
        <c:grouping val="standard"/>
        <c:varyColors val="1"/>
        <c:ser>
          <c:idx val="1"/>
          <c:order val="1"/>
          <c:tx>
            <c:v>Inlet Conc. @ 25cm/s</c:v>
          </c:tx>
          <c:marker>
            <c:symbol val="none"/>
          </c:marker>
          <c:val>
            <c:numRef>
              <c:f>Plots!$B$2:$B$8</c:f>
              <c:numCache>
                <c:formatCode>General</c:formatCode>
                <c:ptCount val="7"/>
                <c:pt idx="0">
                  <c:v>20115136.83418031</c:v>
                </c:pt>
                <c:pt idx="1">
                  <c:v>14147167.795972142</c:v>
                </c:pt>
                <c:pt idx="2">
                  <c:v>11351168.925277619</c:v>
                </c:pt>
                <c:pt idx="3">
                  <c:v>9327669.2076039892</c:v>
                </c:pt>
                <c:pt idx="4">
                  <c:v>7403332.5804630145</c:v>
                </c:pt>
                <c:pt idx="5">
                  <c:v>3611937.4176548091</c:v>
                </c:pt>
                <c:pt idx="6">
                  <c:v>675697.53434970835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EC-BF63-259C7F8B0E3B}"/>
            </c:ext>
          </c:extLst>
        </c:ser>
        <c:ser>
          <c:idx val="3"/>
          <c:order val="3"/>
          <c:tx>
            <c:v>Inlet Conc. @ 10cm/s</c:v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Plots!$B$14:$B$20</c:f>
              <c:numCache>
                <c:formatCode>General</c:formatCode>
                <c:ptCount val="7"/>
                <c:pt idx="0">
                  <c:v>4368775.1610305952</c:v>
                </c:pt>
                <c:pt idx="1">
                  <c:v>3100190.2173913037</c:v>
                </c:pt>
                <c:pt idx="2">
                  <c:v>2561075.8856682768</c:v>
                </c:pt>
                <c:pt idx="3">
                  <c:v>2206261.070853462</c:v>
                </c:pt>
                <c:pt idx="4">
                  <c:v>1849001.6103059582</c:v>
                </c:pt>
                <c:pt idx="5">
                  <c:v>1023432.9710144927</c:v>
                </c:pt>
                <c:pt idx="6">
                  <c:v>250396.53784219004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3F-4C7A-BCBF-9959B533F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5287296"/>
        <c:axId val="1485281472"/>
      </c:lineChart>
      <c:catAx>
        <c:axId val="3508051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34360140662028898"/>
              <c:y val="0.8657064914129827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780830531"/>
        <c:crosses val="autoZero"/>
        <c:auto val="1"/>
        <c:lblAlgn val="ctr"/>
        <c:lblOffset val="100"/>
        <c:noMultiLvlLbl val="1"/>
      </c:catAx>
      <c:valAx>
        <c:axId val="1780830531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crossAx val="350805108"/>
        <c:crosses val="autoZero"/>
        <c:crossBetween val="between"/>
        <c:majorUnit val="10"/>
      </c:valAx>
      <c:valAx>
        <c:axId val="1485281472"/>
        <c:scaling>
          <c:logBase val="10"/>
          <c:orientation val="minMax"/>
          <c:max val="1000000000"/>
        </c:scaling>
        <c:delete val="0"/>
        <c:axPos val="r"/>
        <c:title>
          <c:overlay val="0"/>
        </c:title>
        <c:numFmt formatCode="0.E+00" sourceLinked="0"/>
        <c:majorTickMark val="out"/>
        <c:minorTickMark val="none"/>
        <c:tickLblPos val="nextTo"/>
        <c:crossAx val="1485287296"/>
        <c:crosses val="max"/>
        <c:crossBetween val="between"/>
        <c:majorUnit val="10"/>
      </c:valAx>
      <c:catAx>
        <c:axId val="1485287296"/>
        <c:scaling>
          <c:orientation val="minMax"/>
        </c:scaling>
        <c:delete val="1"/>
        <c:axPos val="b"/>
        <c:majorTickMark val="out"/>
        <c:minorTickMark val="none"/>
        <c:tickLblPos val="nextTo"/>
        <c:crossAx val="1485281472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zero"/>
    <c:showDLblsOverMax val="1"/>
  </c:chart>
  <c:txPr>
    <a:bodyPr/>
    <a:lstStyle/>
    <a:p>
      <a:pPr>
        <a:defRPr b="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1400" b="0">
                <a:solidFill>
                  <a:srgbClr val="000000"/>
                </a:solidFill>
                <a:latin typeface="Arial"/>
              </a:defRPr>
            </a:pPr>
            <a:r>
              <a:rPr lang="en-CA" sz="1400" b="0">
                <a:solidFill>
                  <a:srgbClr val="000000"/>
                </a:solidFill>
                <a:latin typeface="Arial"/>
              </a:rPr>
              <a:t>N95</a:t>
            </a:r>
          </a:p>
        </c:rich>
      </c:tx>
      <c:layout>
        <c:manualLayout>
          <c:xMode val="edge"/>
          <c:yMode val="edge"/>
          <c:x val="3.0825242718446604E-2"/>
          <c:y val="5.7874015748031499E-2"/>
        </c:manualLayout>
      </c:layout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invertIfNegative val="1"/>
          <c:cat>
            <c:numRef>
              <c:f>Plots!$A$2:$A$8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Plots!$F$2:$F$8</c:f>
              <c:numCache>
                <c:formatCode>General</c:formatCode>
                <c:ptCount val="7"/>
                <c:pt idx="0">
                  <c:v>95.803244581287899</c:v>
                </c:pt>
                <c:pt idx="1">
                  <c:v>96.77648094923407</c:v>
                </c:pt>
                <c:pt idx="2">
                  <c:v>97.912239918691597</c:v>
                </c:pt>
                <c:pt idx="3">
                  <c:v>98.633728100427049</c:v>
                </c:pt>
                <c:pt idx="4">
                  <c:v>99.197608380196613</c:v>
                </c:pt>
                <c:pt idx="5">
                  <c:v>99.853051591982791</c:v>
                </c:pt>
                <c:pt idx="6">
                  <c:v>99.912255330085742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EC50-45BE-AA15-5EC9F2749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805108"/>
        <c:axId val="1780830531"/>
      </c:barChart>
      <c:catAx>
        <c:axId val="3508051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1780830531"/>
        <c:crosses val="autoZero"/>
        <c:auto val="1"/>
        <c:lblAlgn val="ctr"/>
        <c:lblOffset val="100"/>
        <c:noMultiLvlLbl val="1"/>
      </c:catAx>
      <c:valAx>
        <c:axId val="1780830531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lang="en-CA" b="0">
                    <a:solidFill>
                      <a:srgbClr val="000000"/>
                    </a:solidFill>
                    <a:latin typeface="Arial"/>
                  </a:rPr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n-US"/>
          </a:p>
        </c:txPr>
        <c:crossAx val="350805108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533400</xdr:colOff>
      <xdr:row>0</xdr:row>
      <xdr:rowOff>0</xdr:rowOff>
    </xdr:from>
    <xdr:ext cx="4267200" cy="2419350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7</xdr:col>
      <xdr:colOff>0</xdr:colOff>
      <xdr:row>13</xdr:row>
      <xdr:rowOff>161925</xdr:rowOff>
    </xdr:from>
    <xdr:ext cx="3924300" cy="2419350"/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E7F6EE07-6F5B-498C-918D-406C52B459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96"/>
  <sheetViews>
    <sheetView topLeftCell="J1" workbookViewId="0">
      <selection activeCell="N12" sqref="N12:T12"/>
    </sheetView>
  </sheetViews>
  <sheetFormatPr defaultColWidth="14.42578125" defaultRowHeight="15.75" customHeight="1" x14ac:dyDescent="0.2"/>
  <sheetData>
    <row r="1" spans="1:21" ht="15.75" customHeight="1" thickBot="1" x14ac:dyDescent="0.3">
      <c r="A1" s="1" t="s">
        <v>0</v>
      </c>
      <c r="D1" s="2" t="s">
        <v>1</v>
      </c>
      <c r="E1" s="3">
        <v>0.1</v>
      </c>
      <c r="F1" s="3">
        <v>0.15</v>
      </c>
      <c r="G1" s="3">
        <v>0.2</v>
      </c>
      <c r="H1" s="3">
        <v>0.25</v>
      </c>
      <c r="I1" s="3">
        <v>0.3</v>
      </c>
      <c r="J1" s="3">
        <v>0.5</v>
      </c>
      <c r="K1" s="3">
        <v>1</v>
      </c>
      <c r="L1" s="3">
        <v>5</v>
      </c>
      <c r="N1" s="13" t="s">
        <v>2</v>
      </c>
      <c r="O1" s="14">
        <v>17073287.710000001</v>
      </c>
      <c r="P1" s="14">
        <v>12203462.48</v>
      </c>
      <c r="Q1" s="14">
        <v>9824257.9600000009</v>
      </c>
      <c r="R1" s="14">
        <v>8361539.7699999996</v>
      </c>
      <c r="S1" s="14">
        <v>6979430.5700000003</v>
      </c>
      <c r="T1" s="14">
        <v>3262950.26</v>
      </c>
      <c r="U1" s="14">
        <v>563132.5</v>
      </c>
    </row>
    <row r="2" spans="1:21" ht="16.5" thickBot="1" x14ac:dyDescent="0.3">
      <c r="A2" s="1">
        <v>210105002</v>
      </c>
      <c r="D2" s="2" t="s">
        <v>2</v>
      </c>
      <c r="E2" s="4">
        <f t="shared" ref="E2:L2" si="0">(E89+E142+E196)*10/(3*0.002)</f>
        <v>20115136.83418031</v>
      </c>
      <c r="F2" s="4">
        <f t="shared" si="0"/>
        <v>14147167.795972142</v>
      </c>
      <c r="G2" s="4">
        <f t="shared" si="0"/>
        <v>11351168.925277619</v>
      </c>
      <c r="H2" s="4">
        <f t="shared" si="0"/>
        <v>9327669.2076039892</v>
      </c>
      <c r="I2" s="4">
        <f t="shared" si="0"/>
        <v>7403332.5804630145</v>
      </c>
      <c r="J2" s="4">
        <f t="shared" si="0"/>
        <v>3611937.4176548091</v>
      </c>
      <c r="K2" s="4">
        <f t="shared" si="0"/>
        <v>675697.53434970835</v>
      </c>
      <c r="L2" s="4">
        <f t="shared" si="0"/>
        <v>0</v>
      </c>
      <c r="N2" s="13" t="s">
        <v>4</v>
      </c>
      <c r="O2" s="15">
        <v>100.49368990000001</v>
      </c>
      <c r="P2" s="15">
        <v>97.061562309999999</v>
      </c>
      <c r="Q2" s="15">
        <v>95.46154095</v>
      </c>
      <c r="R2" s="15">
        <v>96.641432109999997</v>
      </c>
      <c r="S2" s="15">
        <v>103.4331548</v>
      </c>
      <c r="T2" s="15">
        <v>93.696679270000004</v>
      </c>
      <c r="U2" s="15">
        <v>30.613046449999999</v>
      </c>
    </row>
    <row r="3" spans="1:21" ht="16.5" thickBot="1" x14ac:dyDescent="0.3">
      <c r="A3" s="1" t="s">
        <v>3</v>
      </c>
      <c r="D3" s="2" t="s">
        <v>4</v>
      </c>
      <c r="E3" s="4">
        <f t="shared" ref="E3:L3" si="1">STDEV(E89,E142,E196)</f>
        <v>89.944786938565898</v>
      </c>
      <c r="F3" s="4">
        <f t="shared" si="1"/>
        <v>65.413436507081073</v>
      </c>
      <c r="G3" s="4">
        <f t="shared" si="1"/>
        <v>45.903141615510464</v>
      </c>
      <c r="H3" s="4">
        <f t="shared" si="1"/>
        <v>34.058196902231721</v>
      </c>
      <c r="I3" s="4">
        <f t="shared" si="1"/>
        <v>29.2476493989274</v>
      </c>
      <c r="J3" s="4">
        <f t="shared" si="1"/>
        <v>11.918971973743917</v>
      </c>
      <c r="K3" s="4">
        <f t="shared" si="1"/>
        <v>3.2075224340414303</v>
      </c>
      <c r="L3" s="4">
        <f t="shared" si="1"/>
        <v>0</v>
      </c>
      <c r="N3" s="13" t="s">
        <v>5</v>
      </c>
      <c r="O3" s="15">
        <v>954477.12419999996</v>
      </c>
      <c r="P3" s="15">
        <v>534782.13509999996</v>
      </c>
      <c r="Q3" s="15">
        <v>286171.02399999998</v>
      </c>
      <c r="R3" s="15">
        <v>168202.61439999999</v>
      </c>
      <c r="S3" s="15">
        <v>86301.742920000004</v>
      </c>
      <c r="T3" s="15">
        <v>6783.7690629999997</v>
      </c>
      <c r="U3" s="15">
        <v>528.32244009999999</v>
      </c>
    </row>
    <row r="4" spans="1:21" ht="16.5" thickBot="1" x14ac:dyDescent="0.3">
      <c r="D4" s="2" t="s">
        <v>5</v>
      </c>
      <c r="E4" s="4">
        <f t="shared" ref="E4:L4" si="2">(E50+E116+E170)*10/(3*0.002)</f>
        <v>563624.38192668371</v>
      </c>
      <c r="F4" s="4">
        <f t="shared" si="2"/>
        <v>292154.30520034098</v>
      </c>
      <c r="G4" s="4">
        <f t="shared" si="2"/>
        <v>143564.02387041773</v>
      </c>
      <c r="H4" s="4">
        <f t="shared" si="2"/>
        <v>67627.109974424544</v>
      </c>
      <c r="I4" s="4">
        <f t="shared" si="2"/>
        <v>27634.356351236143</v>
      </c>
      <c r="J4" s="4">
        <f t="shared" si="2"/>
        <v>3247.9113384484226</v>
      </c>
      <c r="K4" s="4">
        <f t="shared" si="2"/>
        <v>517.5618073316283</v>
      </c>
      <c r="L4" s="4">
        <f t="shared" si="2"/>
        <v>0</v>
      </c>
      <c r="N4" s="13" t="s">
        <v>4</v>
      </c>
      <c r="O4" s="15">
        <v>3.8976887310000001</v>
      </c>
      <c r="P4" s="15">
        <v>5.6656086539999997</v>
      </c>
      <c r="Q4" s="15">
        <v>4.8795373120000001</v>
      </c>
      <c r="R4" s="15">
        <v>3.928441689</v>
      </c>
      <c r="S4" s="15">
        <v>2.8847794339999999</v>
      </c>
      <c r="T4" s="15">
        <v>0.67792212159999998</v>
      </c>
      <c r="U4" s="15">
        <v>1.544384192E-2</v>
      </c>
    </row>
    <row r="5" spans="1:21" ht="16.5" thickBot="1" x14ac:dyDescent="0.3">
      <c r="A5" s="1"/>
      <c r="B5" s="1"/>
      <c r="C5" s="1"/>
      <c r="D5" s="5" t="s">
        <v>4</v>
      </c>
      <c r="E5" s="6">
        <f t="shared" ref="E5:L5" si="3">STDEV(E50,E116,E170)</f>
        <v>2.3407148518580314</v>
      </c>
      <c r="F5" s="6">
        <f t="shared" si="3"/>
        <v>1.858248473808173</v>
      </c>
      <c r="G5" s="6">
        <f t="shared" si="3"/>
        <v>2.0086706727019066</v>
      </c>
      <c r="H5" s="6">
        <f t="shared" si="3"/>
        <v>0.64579712215668161</v>
      </c>
      <c r="I5" s="6">
        <f t="shared" si="3"/>
        <v>0.17399313887016973</v>
      </c>
      <c r="J5" s="6">
        <f t="shared" si="3"/>
        <v>0.15066523152969882</v>
      </c>
      <c r="K5" s="6">
        <f t="shared" si="3"/>
        <v>5.372257354730342E-2</v>
      </c>
      <c r="L5" s="6">
        <f t="shared" si="3"/>
        <v>0</v>
      </c>
      <c r="M5" s="1"/>
      <c r="N5" s="13" t="s">
        <v>6</v>
      </c>
      <c r="O5" s="15">
        <v>94.465070470000001</v>
      </c>
      <c r="P5" s="15">
        <v>95.550123150000005</v>
      </c>
      <c r="Q5" s="15">
        <v>96.969773119999999</v>
      </c>
      <c r="R5" s="15">
        <v>97.858005019999993</v>
      </c>
      <c r="S5" s="15">
        <v>98.639988990000006</v>
      </c>
      <c r="T5" s="15">
        <v>99.727689429999998</v>
      </c>
      <c r="U5" s="15">
        <v>99.917958819999996</v>
      </c>
    </row>
    <row r="6" spans="1:21" ht="16.5" thickBot="1" x14ac:dyDescent="0.3">
      <c r="A6" s="1"/>
      <c r="B6" s="1"/>
      <c r="C6" s="1"/>
      <c r="D6" s="5" t="s">
        <v>6</v>
      </c>
      <c r="E6" s="6">
        <f t="shared" ref="E6:K6" si="4">(E89-E50)*100/E89</f>
        <v>97.201802803576371</v>
      </c>
      <c r="F6" s="6">
        <f t="shared" si="4"/>
        <v>98.033472436782887</v>
      </c>
      <c r="G6" s="6">
        <f t="shared" si="4"/>
        <v>98.850974701745855</v>
      </c>
      <c r="H6" s="6">
        <f t="shared" si="4"/>
        <v>99.31842493471018</v>
      </c>
      <c r="I6" s="6">
        <f t="shared" si="4"/>
        <v>99.642008374935997</v>
      </c>
      <c r="J6" s="6">
        <f t="shared" si="4"/>
        <v>99.887372892264111</v>
      </c>
      <c r="K6" s="6">
        <f t="shared" si="4"/>
        <v>99.892253321676165</v>
      </c>
      <c r="L6" s="5"/>
      <c r="M6" s="1"/>
      <c r="N6" s="13" t="s">
        <v>7</v>
      </c>
      <c r="O6" s="15">
        <v>94.368654500000005</v>
      </c>
      <c r="P6" s="15">
        <v>95.592208830000004</v>
      </c>
      <c r="Q6" s="15">
        <v>97.091985570000006</v>
      </c>
      <c r="R6" s="15">
        <v>98.04281795</v>
      </c>
      <c r="S6" s="15">
        <v>98.809479620000005</v>
      </c>
      <c r="T6" s="15">
        <v>99.772341319999995</v>
      </c>
      <c r="U6" s="15">
        <v>99.864789630000004</v>
      </c>
    </row>
    <row r="7" spans="1:21" ht="16.5" thickBot="1" x14ac:dyDescent="0.3">
      <c r="A7" s="1"/>
      <c r="B7" s="1"/>
      <c r="C7" s="1"/>
      <c r="D7" s="5" t="s">
        <v>7</v>
      </c>
      <c r="E7" s="6">
        <f t="shared" ref="E7:K7" si="5">(E142-E116)*100/E142</f>
        <v>97.199064145057505</v>
      </c>
      <c r="F7" s="6">
        <f t="shared" si="5"/>
        <v>97.888335186824278</v>
      </c>
      <c r="G7" s="6">
        <f t="shared" si="5"/>
        <v>98.674214789981846</v>
      </c>
      <c r="H7" s="6">
        <f t="shared" si="5"/>
        <v>99.246013765610371</v>
      </c>
      <c r="I7" s="6">
        <f t="shared" si="5"/>
        <v>99.632533266874717</v>
      </c>
      <c r="J7" s="6">
        <f t="shared" si="5"/>
        <v>99.922268033952008</v>
      </c>
      <c r="K7" s="6">
        <f t="shared" si="5"/>
        <v>99.968368990108118</v>
      </c>
      <c r="L7" s="5"/>
      <c r="M7" s="1"/>
      <c r="N7" s="13" t="s">
        <v>8</v>
      </c>
      <c r="O7" s="15">
        <v>94.391918020000006</v>
      </c>
      <c r="P7" s="15">
        <v>95.714561770000003</v>
      </c>
      <c r="Q7" s="15">
        <v>97.208454790000005</v>
      </c>
      <c r="R7" s="15">
        <v>98.077258799999996</v>
      </c>
      <c r="S7" s="15">
        <v>98.856750689999998</v>
      </c>
      <c r="T7" s="15">
        <v>99.887641720000005</v>
      </c>
      <c r="U7" s="15">
        <v>99.921431069999997</v>
      </c>
    </row>
    <row r="8" spans="1:21" ht="16.5" thickBot="1" x14ac:dyDescent="0.3">
      <c r="A8" s="1"/>
      <c r="B8" s="1"/>
      <c r="C8" s="1"/>
      <c r="D8" s="5" t="s">
        <v>8</v>
      </c>
      <c r="E8" s="6">
        <f t="shared" ref="E8:K8" si="6">(E196-E170)*100/E196</f>
        <v>97.192957559093529</v>
      </c>
      <c r="F8" s="6">
        <f t="shared" si="6"/>
        <v>97.880184331797224</v>
      </c>
      <c r="G8" s="6">
        <f t="shared" si="6"/>
        <v>98.678036540421857</v>
      </c>
      <c r="H8" s="6">
        <f t="shared" si="6"/>
        <v>99.259848142241694</v>
      </c>
      <c r="I8" s="6">
        <f t="shared" si="6"/>
        <v>99.604889329369016</v>
      </c>
      <c r="J8" s="6">
        <f t="shared" si="6"/>
        <v>99.920996135680554</v>
      </c>
      <c r="K8" s="6">
        <f t="shared" si="6"/>
        <v>99.908730158730165</v>
      </c>
      <c r="L8" s="5"/>
      <c r="M8" s="1"/>
      <c r="N8" s="13" t="s">
        <v>9</v>
      </c>
      <c r="O8" s="15">
        <v>5.0313209980000002E-2</v>
      </c>
      <c r="P8" s="15">
        <v>8.5421996099999994E-2</v>
      </c>
      <c r="Q8" s="15">
        <v>0.11935234979999999</v>
      </c>
      <c r="R8" s="15">
        <v>0.1179083079</v>
      </c>
      <c r="S8" s="15">
        <v>0.113978993</v>
      </c>
      <c r="T8" s="15">
        <v>8.2535559539999998E-2</v>
      </c>
      <c r="U8" s="15">
        <v>3.1747103120000002E-2</v>
      </c>
    </row>
    <row r="9" spans="1:21" ht="16.5" thickBot="1" x14ac:dyDescent="0.3">
      <c r="A9" s="1"/>
      <c r="B9" s="1"/>
      <c r="C9" s="1"/>
      <c r="D9" s="5" t="s">
        <v>9</v>
      </c>
      <c r="E9" s="6">
        <f t="shared" ref="E9:K9" si="7">STDEV(E6:E8)</f>
        <v>4.5282261534298702E-3</v>
      </c>
      <c r="F9" s="6">
        <f t="shared" si="7"/>
        <v>8.6244324347861889E-2</v>
      </c>
      <c r="G9" s="6">
        <f t="shared" si="7"/>
        <v>0.10096722225997494</v>
      </c>
      <c r="H9" s="6">
        <f t="shared" si="7"/>
        <v>3.8440447454633056E-2</v>
      </c>
      <c r="I9" s="6">
        <f t="shared" si="7"/>
        <v>1.9286387675403457E-2</v>
      </c>
      <c r="J9" s="6">
        <f t="shared" si="7"/>
        <v>1.9789774870172847E-2</v>
      </c>
      <c r="K9" s="6">
        <f t="shared" si="7"/>
        <v>4.0045539385960283E-2</v>
      </c>
      <c r="L9" s="5"/>
      <c r="M9" s="1"/>
      <c r="N9" s="13" t="s">
        <v>10</v>
      </c>
      <c r="O9" s="15">
        <v>94.408547659999996</v>
      </c>
      <c r="P9" s="15">
        <v>95.618964579999997</v>
      </c>
      <c r="Q9" s="15">
        <v>97.090071159999994</v>
      </c>
      <c r="R9" s="15">
        <v>97.992693919999994</v>
      </c>
      <c r="S9" s="15">
        <v>98.768739769999996</v>
      </c>
      <c r="T9" s="15">
        <v>99.795890830000005</v>
      </c>
      <c r="U9" s="15">
        <v>99.901393170000006</v>
      </c>
    </row>
    <row r="10" spans="1:21" x14ac:dyDescent="0.25">
      <c r="A10" s="1"/>
      <c r="B10" s="1"/>
      <c r="C10" s="1"/>
      <c r="D10" s="5" t="s">
        <v>10</v>
      </c>
      <c r="E10" s="6">
        <f t="shared" ref="E10:K10" si="8">(E8+E7+E6)/3</f>
        <v>97.197941502575802</v>
      </c>
      <c r="F10" s="6">
        <f t="shared" si="8"/>
        <v>97.93399731846813</v>
      </c>
      <c r="G10" s="6">
        <f t="shared" si="8"/>
        <v>98.7344086773832</v>
      </c>
      <c r="H10" s="6">
        <f t="shared" si="8"/>
        <v>99.274762280854091</v>
      </c>
      <c r="I10" s="6">
        <f t="shared" si="8"/>
        <v>99.626476990393243</v>
      </c>
      <c r="J10" s="6">
        <f t="shared" si="8"/>
        <v>99.910212353965562</v>
      </c>
      <c r="K10" s="6">
        <f t="shared" si="8"/>
        <v>99.923117490171478</v>
      </c>
      <c r="L10" s="7" t="e">
        <f>(L2-L4)*100/L2</f>
        <v>#DIV/0!</v>
      </c>
      <c r="M10" s="1"/>
      <c r="N10" s="1"/>
      <c r="O10" s="1"/>
      <c r="P10" s="1"/>
    </row>
    <row r="11" spans="1:21" ht="15.7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21" ht="15.7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>
        <f>STDEV(O5,O6,O7,E6,E7,E8)</f>
        <v>1.5281479530766338</v>
      </c>
      <c r="O12" s="1">
        <f>STDEV(P5,P6,P7,F6,F7,F8)</f>
        <v>1.2703176649532477</v>
      </c>
      <c r="P12" s="1">
        <f t="shared" ref="P12:T12" si="9">STDEV(Q5,Q6,Q7,G6,G7,G8)</f>
        <v>0.90605160270241691</v>
      </c>
      <c r="Q12" s="1">
        <f t="shared" si="9"/>
        <v>0.70658459976580712</v>
      </c>
      <c r="R12" s="1">
        <f t="shared" si="9"/>
        <v>0.4754568471935729</v>
      </c>
      <c r="S12" s="1">
        <f t="shared" si="9"/>
        <v>8.2476208844684096E-2</v>
      </c>
      <c r="T12" s="1">
        <f t="shared" si="9"/>
        <v>3.4441157644350483E-2</v>
      </c>
    </row>
    <row r="13" spans="1:21" ht="15.7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21" ht="15.75" customHeight="1" x14ac:dyDescent="0.2">
      <c r="A14" s="1" t="s">
        <v>11</v>
      </c>
      <c r="B14" s="1" t="s">
        <v>12</v>
      </c>
      <c r="C14" s="1" t="s">
        <v>13</v>
      </c>
      <c r="D14" s="1" t="s">
        <v>14</v>
      </c>
      <c r="E14" s="1">
        <v>0.1</v>
      </c>
      <c r="F14" s="1">
        <v>0.15</v>
      </c>
      <c r="G14" s="1">
        <v>0.2</v>
      </c>
      <c r="H14" s="1">
        <v>0.25</v>
      </c>
      <c r="I14" s="1">
        <v>0.3</v>
      </c>
      <c r="J14" s="1">
        <v>0.5</v>
      </c>
      <c r="K14" s="1">
        <v>1</v>
      </c>
      <c r="L14" s="1">
        <v>5</v>
      </c>
      <c r="M14" s="1" t="s">
        <v>15</v>
      </c>
      <c r="N14" s="1" t="s">
        <v>16</v>
      </c>
      <c r="O14" s="1" t="s">
        <v>17</v>
      </c>
      <c r="P14" s="1" t="s">
        <v>18</v>
      </c>
    </row>
    <row r="15" spans="1:21" ht="15.75" customHeight="1" x14ac:dyDescent="0.2">
      <c r="A15" s="8"/>
    </row>
    <row r="16" spans="1:21" ht="15.75" customHeight="1" x14ac:dyDescent="0.2">
      <c r="A16" s="8">
        <v>44315.712013888886</v>
      </c>
      <c r="B16" s="1">
        <v>1</v>
      </c>
      <c r="C16" s="1">
        <v>5</v>
      </c>
      <c r="D16" s="1">
        <v>0.08</v>
      </c>
      <c r="E16" s="1">
        <v>143</v>
      </c>
      <c r="F16" s="1">
        <v>61</v>
      </c>
      <c r="G16" s="1">
        <v>34</v>
      </c>
      <c r="H16" s="1">
        <v>18</v>
      </c>
      <c r="I16" s="1">
        <v>9</v>
      </c>
      <c r="J16" s="1">
        <v>1</v>
      </c>
      <c r="K16" s="1">
        <v>0</v>
      </c>
      <c r="L16" s="1">
        <v>0</v>
      </c>
      <c r="M16" s="1" t="s">
        <v>19</v>
      </c>
      <c r="N16" s="1" t="s">
        <v>20</v>
      </c>
      <c r="O16" s="1" t="s">
        <v>20</v>
      </c>
      <c r="P16" s="1" t="s">
        <v>19</v>
      </c>
    </row>
    <row r="17" spans="1:16" ht="15.75" customHeight="1" x14ac:dyDescent="0.2">
      <c r="A17" s="8">
        <v>44315.712071759262</v>
      </c>
      <c r="B17" s="1">
        <v>1</v>
      </c>
      <c r="C17" s="1">
        <v>5</v>
      </c>
      <c r="D17" s="1">
        <v>0.08</v>
      </c>
      <c r="E17" s="1">
        <v>103</v>
      </c>
      <c r="F17" s="1">
        <v>59</v>
      </c>
      <c r="G17" s="1">
        <v>31</v>
      </c>
      <c r="H17" s="1">
        <v>16</v>
      </c>
      <c r="I17" s="1">
        <v>8</v>
      </c>
      <c r="J17" s="1">
        <v>2</v>
      </c>
      <c r="K17" s="1">
        <v>1</v>
      </c>
      <c r="L17" s="1">
        <v>0</v>
      </c>
      <c r="M17" s="1" t="s">
        <v>19</v>
      </c>
      <c r="N17" s="1" t="s">
        <v>20</v>
      </c>
      <c r="O17" s="1" t="s">
        <v>20</v>
      </c>
      <c r="P17" s="1" t="s">
        <v>19</v>
      </c>
    </row>
    <row r="18" spans="1:16" ht="15.75" customHeight="1" x14ac:dyDescent="0.2">
      <c r="A18" s="8">
        <v>44315.712129629632</v>
      </c>
      <c r="B18" s="1">
        <v>1</v>
      </c>
      <c r="C18" s="1">
        <v>5</v>
      </c>
      <c r="D18" s="1">
        <v>0.08</v>
      </c>
      <c r="E18" s="1">
        <v>120</v>
      </c>
      <c r="F18" s="1">
        <v>62</v>
      </c>
      <c r="G18" s="1">
        <v>31</v>
      </c>
      <c r="H18" s="1">
        <v>20</v>
      </c>
      <c r="I18" s="1">
        <v>9</v>
      </c>
      <c r="J18" s="1">
        <v>3</v>
      </c>
      <c r="K18" s="1">
        <v>0</v>
      </c>
      <c r="L18" s="1">
        <v>0</v>
      </c>
      <c r="M18" s="1" t="s">
        <v>19</v>
      </c>
      <c r="N18" s="1" t="s">
        <v>20</v>
      </c>
      <c r="O18" s="1" t="s">
        <v>20</v>
      </c>
      <c r="P18" s="1" t="s">
        <v>19</v>
      </c>
    </row>
    <row r="19" spans="1:16" ht="15.75" customHeight="1" x14ac:dyDescent="0.2">
      <c r="A19" s="8">
        <v>44315.712187500001</v>
      </c>
      <c r="B19" s="1">
        <v>1</v>
      </c>
      <c r="C19" s="1">
        <v>5</v>
      </c>
      <c r="D19" s="1">
        <v>0.08</v>
      </c>
      <c r="E19" s="1">
        <v>130</v>
      </c>
      <c r="F19" s="1">
        <v>68</v>
      </c>
      <c r="G19" s="1">
        <v>29</v>
      </c>
      <c r="H19" s="1">
        <v>15</v>
      </c>
      <c r="I19" s="1">
        <v>7</v>
      </c>
      <c r="J19" s="1">
        <v>0</v>
      </c>
      <c r="K19" s="1">
        <v>0</v>
      </c>
      <c r="L19" s="1">
        <v>0</v>
      </c>
      <c r="M19" s="1" t="s">
        <v>19</v>
      </c>
      <c r="N19" s="1" t="s">
        <v>20</v>
      </c>
      <c r="O19" s="1" t="s">
        <v>20</v>
      </c>
      <c r="P19" s="1" t="s">
        <v>19</v>
      </c>
    </row>
    <row r="20" spans="1:16" ht="15.75" customHeight="1" x14ac:dyDescent="0.2">
      <c r="A20" s="8">
        <v>44315.712245370371</v>
      </c>
      <c r="B20" s="1">
        <v>1</v>
      </c>
      <c r="C20" s="1">
        <v>5</v>
      </c>
      <c r="D20" s="1">
        <v>0.08</v>
      </c>
      <c r="E20" s="1">
        <v>147</v>
      </c>
      <c r="F20" s="1">
        <v>76</v>
      </c>
      <c r="G20" s="1">
        <v>33</v>
      </c>
      <c r="H20" s="1">
        <v>15</v>
      </c>
      <c r="I20" s="1">
        <v>6</v>
      </c>
      <c r="J20" s="1">
        <v>0</v>
      </c>
      <c r="K20" s="1">
        <v>0</v>
      </c>
      <c r="L20" s="1">
        <v>0</v>
      </c>
      <c r="M20" s="1" t="s">
        <v>19</v>
      </c>
      <c r="N20" s="1" t="s">
        <v>20</v>
      </c>
      <c r="O20" s="1" t="s">
        <v>20</v>
      </c>
      <c r="P20" s="1" t="s">
        <v>19</v>
      </c>
    </row>
    <row r="21" spans="1:16" ht="12.75" x14ac:dyDescent="0.2">
      <c r="A21" s="8">
        <v>44315.71230324074</v>
      </c>
      <c r="B21" s="1">
        <v>1</v>
      </c>
      <c r="C21" s="1">
        <v>5</v>
      </c>
      <c r="D21" s="1">
        <v>0.08</v>
      </c>
      <c r="E21" s="1">
        <v>93</v>
      </c>
      <c r="F21" s="1">
        <v>47</v>
      </c>
      <c r="G21" s="1">
        <v>27</v>
      </c>
      <c r="H21" s="1">
        <v>15</v>
      </c>
      <c r="I21" s="1">
        <v>6</v>
      </c>
      <c r="J21" s="1">
        <v>1</v>
      </c>
      <c r="K21" s="1">
        <v>0</v>
      </c>
      <c r="L21" s="1">
        <v>0</v>
      </c>
      <c r="M21" s="1" t="s">
        <v>19</v>
      </c>
      <c r="N21" s="1" t="s">
        <v>20</v>
      </c>
      <c r="O21" s="1" t="s">
        <v>20</v>
      </c>
      <c r="P21" s="1" t="s">
        <v>19</v>
      </c>
    </row>
    <row r="22" spans="1:16" ht="12.75" x14ac:dyDescent="0.2">
      <c r="A22" s="8">
        <v>44315.712361111109</v>
      </c>
      <c r="B22" s="1">
        <v>1</v>
      </c>
      <c r="C22" s="1">
        <v>5</v>
      </c>
      <c r="D22" s="1">
        <v>0.08</v>
      </c>
      <c r="E22" s="1">
        <v>111</v>
      </c>
      <c r="F22" s="1">
        <v>43</v>
      </c>
      <c r="G22" s="1">
        <v>12</v>
      </c>
      <c r="H22" s="1">
        <v>4</v>
      </c>
      <c r="I22" s="1">
        <v>2</v>
      </c>
      <c r="J22" s="1">
        <v>0</v>
      </c>
      <c r="K22" s="1">
        <v>0</v>
      </c>
      <c r="L22" s="1">
        <v>0</v>
      </c>
      <c r="M22" s="1" t="s">
        <v>19</v>
      </c>
      <c r="N22" s="1" t="s">
        <v>20</v>
      </c>
      <c r="O22" s="1" t="s">
        <v>20</v>
      </c>
      <c r="P22" s="1" t="s">
        <v>19</v>
      </c>
    </row>
    <row r="23" spans="1:16" ht="12.75" x14ac:dyDescent="0.2">
      <c r="A23" s="8">
        <v>44315.712418981479</v>
      </c>
      <c r="B23" s="1">
        <v>1</v>
      </c>
      <c r="C23" s="1">
        <v>5</v>
      </c>
      <c r="D23" s="1">
        <v>0.08</v>
      </c>
      <c r="E23" s="1">
        <v>113</v>
      </c>
      <c r="F23" s="1">
        <v>58</v>
      </c>
      <c r="G23" s="1">
        <v>27</v>
      </c>
      <c r="H23" s="1">
        <v>15</v>
      </c>
      <c r="I23" s="1">
        <v>8</v>
      </c>
      <c r="J23" s="1">
        <v>0</v>
      </c>
      <c r="K23" s="1">
        <v>0</v>
      </c>
      <c r="L23" s="1">
        <v>0</v>
      </c>
      <c r="M23" s="1" t="s">
        <v>19</v>
      </c>
      <c r="N23" s="1" t="s">
        <v>20</v>
      </c>
      <c r="O23" s="1" t="s">
        <v>20</v>
      </c>
      <c r="P23" s="1" t="s">
        <v>19</v>
      </c>
    </row>
    <row r="24" spans="1:16" ht="12.75" x14ac:dyDescent="0.2">
      <c r="A24" s="8">
        <v>44315.712476851855</v>
      </c>
      <c r="B24" s="1">
        <v>1</v>
      </c>
      <c r="C24" s="1">
        <v>5</v>
      </c>
      <c r="D24" s="1">
        <v>0.08</v>
      </c>
      <c r="E24" s="1">
        <v>120</v>
      </c>
      <c r="F24" s="1">
        <v>53</v>
      </c>
      <c r="G24" s="1">
        <v>25</v>
      </c>
      <c r="H24" s="1">
        <v>14</v>
      </c>
      <c r="I24" s="1">
        <v>4</v>
      </c>
      <c r="J24" s="1">
        <v>0</v>
      </c>
      <c r="K24" s="1">
        <v>0</v>
      </c>
      <c r="L24" s="1">
        <v>0</v>
      </c>
      <c r="M24" s="1" t="s">
        <v>19</v>
      </c>
      <c r="N24" s="1" t="s">
        <v>20</v>
      </c>
      <c r="O24" s="1" t="s">
        <v>20</v>
      </c>
      <c r="P24" s="1" t="s">
        <v>19</v>
      </c>
    </row>
    <row r="25" spans="1:16" ht="12.75" x14ac:dyDescent="0.2">
      <c r="A25" s="8">
        <v>44315.712534722225</v>
      </c>
      <c r="B25" s="1">
        <v>1</v>
      </c>
      <c r="C25" s="1">
        <v>5</v>
      </c>
      <c r="D25" s="1">
        <v>0.08</v>
      </c>
      <c r="E25" s="1">
        <v>82</v>
      </c>
      <c r="F25" s="1">
        <v>34</v>
      </c>
      <c r="G25" s="1">
        <v>13</v>
      </c>
      <c r="H25" s="1">
        <v>4</v>
      </c>
      <c r="I25" s="1">
        <v>1</v>
      </c>
      <c r="J25" s="1">
        <v>0</v>
      </c>
      <c r="K25" s="1">
        <v>0</v>
      </c>
      <c r="L25" s="1">
        <v>0</v>
      </c>
      <c r="M25" s="1" t="s">
        <v>19</v>
      </c>
      <c r="N25" s="1" t="s">
        <v>20</v>
      </c>
      <c r="O25" s="1" t="s">
        <v>20</v>
      </c>
      <c r="P25" s="1" t="s">
        <v>19</v>
      </c>
    </row>
    <row r="26" spans="1:16" ht="12.75" x14ac:dyDescent="0.2">
      <c r="A26" s="8">
        <v>44315.712592592594</v>
      </c>
      <c r="B26" s="1">
        <v>1</v>
      </c>
      <c r="C26" s="1">
        <v>5</v>
      </c>
      <c r="D26" s="1">
        <v>0.08</v>
      </c>
      <c r="E26" s="1">
        <v>121</v>
      </c>
      <c r="F26" s="1">
        <v>58</v>
      </c>
      <c r="G26" s="1">
        <v>30</v>
      </c>
      <c r="H26" s="1">
        <v>15</v>
      </c>
      <c r="I26" s="1">
        <v>8</v>
      </c>
      <c r="J26" s="1">
        <v>3</v>
      </c>
      <c r="K26" s="1">
        <v>0</v>
      </c>
      <c r="L26" s="1">
        <v>0</v>
      </c>
      <c r="M26" s="1" t="s">
        <v>19</v>
      </c>
      <c r="N26" s="1" t="s">
        <v>20</v>
      </c>
      <c r="O26" s="1" t="s">
        <v>20</v>
      </c>
      <c r="P26" s="1" t="s">
        <v>19</v>
      </c>
    </row>
    <row r="27" spans="1:16" ht="12.75" x14ac:dyDescent="0.2">
      <c r="A27" s="8">
        <v>44315.712650462963</v>
      </c>
      <c r="B27" s="1">
        <v>1</v>
      </c>
      <c r="C27" s="1">
        <v>5</v>
      </c>
      <c r="D27" s="1">
        <v>0.08</v>
      </c>
      <c r="E27" s="1">
        <v>133</v>
      </c>
      <c r="F27" s="1">
        <v>65</v>
      </c>
      <c r="G27" s="1">
        <v>30</v>
      </c>
      <c r="H27" s="1">
        <v>14</v>
      </c>
      <c r="I27" s="1">
        <v>6</v>
      </c>
      <c r="J27" s="1">
        <v>0</v>
      </c>
      <c r="K27" s="1">
        <v>0</v>
      </c>
      <c r="L27" s="1">
        <v>0</v>
      </c>
      <c r="M27" s="1" t="s">
        <v>19</v>
      </c>
      <c r="N27" s="1" t="s">
        <v>20</v>
      </c>
      <c r="O27" s="1" t="s">
        <v>20</v>
      </c>
      <c r="P27" s="1" t="s">
        <v>19</v>
      </c>
    </row>
    <row r="28" spans="1:16" ht="12.75" x14ac:dyDescent="0.2">
      <c r="A28" s="8">
        <v>44315.712708333333</v>
      </c>
      <c r="B28" s="1">
        <v>1</v>
      </c>
      <c r="C28" s="1">
        <v>5</v>
      </c>
      <c r="D28" s="1">
        <v>0.08</v>
      </c>
      <c r="E28" s="1">
        <v>85</v>
      </c>
      <c r="F28" s="1">
        <v>41</v>
      </c>
      <c r="G28" s="1">
        <v>18</v>
      </c>
      <c r="H28" s="1">
        <v>10</v>
      </c>
      <c r="I28" s="1">
        <v>4</v>
      </c>
      <c r="J28" s="1">
        <v>1</v>
      </c>
      <c r="K28" s="1">
        <v>1</v>
      </c>
      <c r="L28" s="1">
        <v>0</v>
      </c>
      <c r="M28" s="1" t="s">
        <v>19</v>
      </c>
      <c r="N28" s="1" t="s">
        <v>20</v>
      </c>
      <c r="O28" s="1" t="s">
        <v>20</v>
      </c>
      <c r="P28" s="1" t="s">
        <v>19</v>
      </c>
    </row>
    <row r="29" spans="1:16" ht="12.75" x14ac:dyDescent="0.2">
      <c r="A29" s="8">
        <v>44315.712766203702</v>
      </c>
      <c r="B29" s="1">
        <v>1</v>
      </c>
      <c r="C29" s="1">
        <v>5</v>
      </c>
      <c r="D29" s="1">
        <v>0.08</v>
      </c>
      <c r="E29" s="1">
        <v>118</v>
      </c>
      <c r="F29" s="1">
        <v>60</v>
      </c>
      <c r="G29" s="1">
        <v>25</v>
      </c>
      <c r="H29" s="1">
        <v>16</v>
      </c>
      <c r="I29" s="1">
        <v>5</v>
      </c>
      <c r="J29" s="1">
        <v>0</v>
      </c>
      <c r="K29" s="1">
        <v>0</v>
      </c>
      <c r="L29" s="1">
        <v>0</v>
      </c>
      <c r="M29" s="1" t="s">
        <v>19</v>
      </c>
      <c r="N29" s="1" t="s">
        <v>20</v>
      </c>
      <c r="O29" s="1" t="s">
        <v>20</v>
      </c>
      <c r="P29" s="1" t="s">
        <v>19</v>
      </c>
    </row>
    <row r="30" spans="1:16" ht="12.75" x14ac:dyDescent="0.2">
      <c r="A30" s="8">
        <v>44315.712824074071</v>
      </c>
      <c r="B30" s="1">
        <v>1</v>
      </c>
      <c r="C30" s="1">
        <v>5</v>
      </c>
      <c r="D30" s="1">
        <v>0.08</v>
      </c>
      <c r="E30" s="1">
        <v>117</v>
      </c>
      <c r="F30" s="1">
        <v>55</v>
      </c>
      <c r="G30" s="1">
        <v>17</v>
      </c>
      <c r="H30" s="1">
        <v>7</v>
      </c>
      <c r="I30" s="1">
        <v>4</v>
      </c>
      <c r="J30" s="1">
        <v>0</v>
      </c>
      <c r="K30" s="1">
        <v>0</v>
      </c>
      <c r="L30" s="1">
        <v>0</v>
      </c>
      <c r="M30" s="1" t="s">
        <v>19</v>
      </c>
      <c r="N30" s="1" t="s">
        <v>20</v>
      </c>
      <c r="O30" s="1" t="s">
        <v>20</v>
      </c>
      <c r="P30" s="1" t="s">
        <v>19</v>
      </c>
    </row>
    <row r="31" spans="1:16" ht="12.75" x14ac:dyDescent="0.2">
      <c r="A31" s="8">
        <v>44315.712881944448</v>
      </c>
      <c r="B31" s="1">
        <v>1</v>
      </c>
      <c r="C31" s="1">
        <v>5</v>
      </c>
      <c r="D31" s="1">
        <v>0.08</v>
      </c>
      <c r="E31" s="1">
        <v>100</v>
      </c>
      <c r="F31" s="1">
        <v>55</v>
      </c>
      <c r="G31" s="1">
        <v>27</v>
      </c>
      <c r="H31" s="1">
        <v>16</v>
      </c>
      <c r="I31" s="1">
        <v>6</v>
      </c>
      <c r="J31" s="1">
        <v>0</v>
      </c>
      <c r="K31" s="1">
        <v>0</v>
      </c>
      <c r="L31" s="1">
        <v>0</v>
      </c>
      <c r="M31" s="1" t="s">
        <v>19</v>
      </c>
      <c r="N31" s="1" t="s">
        <v>20</v>
      </c>
      <c r="O31" s="1" t="s">
        <v>20</v>
      </c>
      <c r="P31" s="1" t="s">
        <v>19</v>
      </c>
    </row>
    <row r="32" spans="1:16" ht="12.75" x14ac:dyDescent="0.2">
      <c r="A32" s="8">
        <v>44315.712939814817</v>
      </c>
      <c r="B32" s="1">
        <v>1</v>
      </c>
      <c r="C32" s="1">
        <v>5</v>
      </c>
      <c r="D32" s="1">
        <v>0.08</v>
      </c>
      <c r="E32" s="1">
        <v>123</v>
      </c>
      <c r="F32" s="1">
        <v>60</v>
      </c>
      <c r="G32" s="1">
        <v>28</v>
      </c>
      <c r="H32" s="1">
        <v>15</v>
      </c>
      <c r="I32" s="1">
        <v>6</v>
      </c>
      <c r="J32" s="1">
        <v>1</v>
      </c>
      <c r="K32" s="1">
        <v>0</v>
      </c>
      <c r="L32" s="1">
        <v>0</v>
      </c>
      <c r="M32" s="1" t="s">
        <v>19</v>
      </c>
      <c r="N32" s="1" t="s">
        <v>20</v>
      </c>
      <c r="O32" s="1" t="s">
        <v>20</v>
      </c>
      <c r="P32" s="1" t="s">
        <v>19</v>
      </c>
    </row>
    <row r="33" spans="1:16" ht="12.75" x14ac:dyDescent="0.2">
      <c r="A33" s="8">
        <v>44315.712997685187</v>
      </c>
      <c r="B33" s="1">
        <v>1</v>
      </c>
      <c r="C33" s="1">
        <v>5</v>
      </c>
      <c r="D33" s="1">
        <v>0.08</v>
      </c>
      <c r="E33" s="1">
        <v>99</v>
      </c>
      <c r="F33" s="1">
        <v>49</v>
      </c>
      <c r="G33" s="1">
        <v>25</v>
      </c>
      <c r="H33" s="1">
        <v>11</v>
      </c>
      <c r="I33" s="1">
        <v>4</v>
      </c>
      <c r="J33" s="1">
        <v>1</v>
      </c>
      <c r="K33" s="1">
        <v>0</v>
      </c>
      <c r="L33" s="1">
        <v>0</v>
      </c>
      <c r="M33" s="1" t="s">
        <v>19</v>
      </c>
      <c r="N33" s="1" t="s">
        <v>20</v>
      </c>
      <c r="O33" s="1" t="s">
        <v>20</v>
      </c>
      <c r="P33" s="1" t="s">
        <v>19</v>
      </c>
    </row>
    <row r="34" spans="1:16" ht="12.75" x14ac:dyDescent="0.2">
      <c r="A34" s="8">
        <v>44315.713055555556</v>
      </c>
      <c r="B34" s="1">
        <v>1</v>
      </c>
      <c r="C34" s="1">
        <v>5</v>
      </c>
      <c r="D34" s="1">
        <v>0.08</v>
      </c>
      <c r="E34" s="1">
        <v>122</v>
      </c>
      <c r="F34" s="1">
        <v>56</v>
      </c>
      <c r="G34" s="1">
        <v>22</v>
      </c>
      <c r="H34" s="1">
        <v>7</v>
      </c>
      <c r="I34" s="1">
        <v>2</v>
      </c>
      <c r="J34" s="1">
        <v>0</v>
      </c>
      <c r="K34" s="1">
        <v>0</v>
      </c>
      <c r="L34" s="1">
        <v>0</v>
      </c>
      <c r="M34" s="1" t="s">
        <v>19</v>
      </c>
      <c r="N34" s="1" t="s">
        <v>20</v>
      </c>
      <c r="O34" s="1" t="s">
        <v>20</v>
      </c>
      <c r="P34" s="1" t="s">
        <v>19</v>
      </c>
    </row>
    <row r="35" spans="1:16" ht="12.75" x14ac:dyDescent="0.2">
      <c r="A35" s="8">
        <v>44315.713113425925</v>
      </c>
      <c r="B35" s="1">
        <v>1</v>
      </c>
      <c r="C35" s="1">
        <v>5</v>
      </c>
      <c r="D35" s="1">
        <v>0.08</v>
      </c>
      <c r="E35" s="1">
        <v>132</v>
      </c>
      <c r="F35" s="1">
        <v>60</v>
      </c>
      <c r="G35" s="1">
        <v>30</v>
      </c>
      <c r="H35" s="1">
        <v>14</v>
      </c>
      <c r="I35" s="1">
        <v>6</v>
      </c>
      <c r="J35" s="1">
        <v>0</v>
      </c>
      <c r="K35" s="1">
        <v>0</v>
      </c>
      <c r="L35" s="1">
        <v>0</v>
      </c>
      <c r="M35" s="1" t="s">
        <v>19</v>
      </c>
      <c r="N35" s="1" t="s">
        <v>20</v>
      </c>
      <c r="O35" s="1" t="s">
        <v>20</v>
      </c>
      <c r="P35" s="1" t="s">
        <v>19</v>
      </c>
    </row>
    <row r="36" spans="1:16" ht="12.75" x14ac:dyDescent="0.2">
      <c r="A36" s="8">
        <v>44315.713171296295</v>
      </c>
      <c r="B36" s="1">
        <v>1</v>
      </c>
      <c r="C36" s="1">
        <v>5</v>
      </c>
      <c r="D36" s="1">
        <v>0.08</v>
      </c>
      <c r="E36" s="1">
        <v>122</v>
      </c>
      <c r="F36" s="1">
        <v>45</v>
      </c>
      <c r="G36" s="1">
        <v>25</v>
      </c>
      <c r="H36" s="1">
        <v>11</v>
      </c>
      <c r="I36" s="1">
        <v>3</v>
      </c>
      <c r="J36" s="1">
        <v>0</v>
      </c>
      <c r="K36" s="1">
        <v>0</v>
      </c>
      <c r="L36" s="1">
        <v>0</v>
      </c>
      <c r="M36" s="1" t="s">
        <v>19</v>
      </c>
      <c r="N36" s="1" t="s">
        <v>20</v>
      </c>
      <c r="O36" s="1" t="s">
        <v>20</v>
      </c>
      <c r="P36" s="1" t="s">
        <v>19</v>
      </c>
    </row>
    <row r="37" spans="1:16" ht="12.75" x14ac:dyDescent="0.2">
      <c r="A37" s="8">
        <v>44315.713229166664</v>
      </c>
      <c r="B37" s="1">
        <v>1</v>
      </c>
      <c r="C37" s="1">
        <v>5</v>
      </c>
      <c r="D37" s="1">
        <v>0.08</v>
      </c>
      <c r="E37" s="1">
        <v>102</v>
      </c>
      <c r="F37" s="1">
        <v>54</v>
      </c>
      <c r="G37" s="1">
        <v>30</v>
      </c>
      <c r="H37" s="1">
        <v>15</v>
      </c>
      <c r="I37" s="1">
        <v>7</v>
      </c>
      <c r="J37" s="1">
        <v>2</v>
      </c>
      <c r="K37" s="1">
        <v>0</v>
      </c>
      <c r="L37" s="1">
        <v>0</v>
      </c>
      <c r="M37" s="1" t="s">
        <v>19</v>
      </c>
      <c r="N37" s="1" t="s">
        <v>20</v>
      </c>
      <c r="O37" s="1" t="s">
        <v>20</v>
      </c>
      <c r="P37" s="1" t="s">
        <v>19</v>
      </c>
    </row>
    <row r="38" spans="1:16" ht="12.75" x14ac:dyDescent="0.2">
      <c r="A38" s="8">
        <v>44315.713287037041</v>
      </c>
      <c r="B38" s="1">
        <v>1</v>
      </c>
      <c r="C38" s="1">
        <v>5</v>
      </c>
      <c r="D38" s="1">
        <v>0.08</v>
      </c>
      <c r="E38" s="1">
        <v>129</v>
      </c>
      <c r="F38" s="1">
        <v>77</v>
      </c>
      <c r="G38" s="1">
        <v>40</v>
      </c>
      <c r="H38" s="1">
        <v>18</v>
      </c>
      <c r="I38" s="1">
        <v>12</v>
      </c>
      <c r="J38" s="1">
        <v>8</v>
      </c>
      <c r="K38" s="1">
        <v>2</v>
      </c>
      <c r="L38" s="1">
        <v>0</v>
      </c>
      <c r="M38" s="1" t="s">
        <v>19</v>
      </c>
      <c r="N38" s="1" t="s">
        <v>20</v>
      </c>
      <c r="O38" s="1" t="s">
        <v>20</v>
      </c>
      <c r="P38" s="1" t="s">
        <v>19</v>
      </c>
    </row>
    <row r="39" spans="1:16" ht="12.75" x14ac:dyDescent="0.2">
      <c r="A39" s="8">
        <v>44315.71334490741</v>
      </c>
      <c r="B39" s="1">
        <v>1</v>
      </c>
      <c r="C39" s="1">
        <v>5</v>
      </c>
      <c r="D39" s="1">
        <v>0.08</v>
      </c>
      <c r="E39" s="1">
        <v>110</v>
      </c>
      <c r="F39" s="1">
        <v>56</v>
      </c>
      <c r="G39" s="1">
        <v>24</v>
      </c>
      <c r="H39" s="1">
        <v>10</v>
      </c>
      <c r="I39" s="1">
        <v>5</v>
      </c>
      <c r="J39" s="1">
        <v>0</v>
      </c>
      <c r="K39" s="1">
        <v>0</v>
      </c>
      <c r="L39" s="1">
        <v>0</v>
      </c>
      <c r="M39" s="1" t="s">
        <v>19</v>
      </c>
      <c r="N39" s="1" t="s">
        <v>20</v>
      </c>
      <c r="O39" s="1" t="s">
        <v>20</v>
      </c>
      <c r="P39" s="1" t="s">
        <v>19</v>
      </c>
    </row>
    <row r="40" spans="1:16" ht="12.75" x14ac:dyDescent="0.2">
      <c r="A40" s="8">
        <v>44315.713402777779</v>
      </c>
      <c r="B40" s="1">
        <v>1</v>
      </c>
      <c r="C40" s="1">
        <v>5</v>
      </c>
      <c r="D40" s="1">
        <v>0.08</v>
      </c>
      <c r="E40" s="1">
        <v>138</v>
      </c>
      <c r="F40" s="1">
        <v>77</v>
      </c>
      <c r="G40" s="1">
        <v>42</v>
      </c>
      <c r="H40" s="1">
        <v>20</v>
      </c>
      <c r="I40" s="1">
        <v>9</v>
      </c>
      <c r="J40" s="1">
        <v>1</v>
      </c>
      <c r="K40" s="1">
        <v>0</v>
      </c>
      <c r="L40" s="1">
        <v>0</v>
      </c>
      <c r="M40" s="1" t="s">
        <v>19</v>
      </c>
      <c r="N40" s="1" t="s">
        <v>20</v>
      </c>
      <c r="O40" s="1" t="s">
        <v>20</v>
      </c>
      <c r="P40" s="1" t="s">
        <v>19</v>
      </c>
    </row>
    <row r="41" spans="1:16" ht="12.75" x14ac:dyDescent="0.2">
      <c r="A41" s="8">
        <v>44315.713460648149</v>
      </c>
      <c r="B41" s="1">
        <v>1</v>
      </c>
      <c r="C41" s="1">
        <v>5</v>
      </c>
      <c r="D41" s="1">
        <v>0.08</v>
      </c>
      <c r="E41" s="1">
        <v>127</v>
      </c>
      <c r="F41" s="1">
        <v>67</v>
      </c>
      <c r="G41" s="1">
        <v>27</v>
      </c>
      <c r="H41" s="1">
        <v>17</v>
      </c>
      <c r="I41" s="1">
        <v>3</v>
      </c>
      <c r="J41" s="1">
        <v>1</v>
      </c>
      <c r="K41" s="1">
        <v>0</v>
      </c>
      <c r="L41" s="1">
        <v>0</v>
      </c>
      <c r="M41" s="1" t="s">
        <v>19</v>
      </c>
      <c r="N41" s="1" t="s">
        <v>20</v>
      </c>
      <c r="O41" s="1" t="s">
        <v>20</v>
      </c>
      <c r="P41" s="1" t="s">
        <v>19</v>
      </c>
    </row>
    <row r="42" spans="1:16" ht="12.75" x14ac:dyDescent="0.2">
      <c r="A42" s="8">
        <v>44315.713518518518</v>
      </c>
      <c r="B42" s="1">
        <v>1</v>
      </c>
      <c r="C42" s="1">
        <v>5</v>
      </c>
      <c r="D42" s="1">
        <v>0.08</v>
      </c>
      <c r="E42" s="1">
        <v>93</v>
      </c>
      <c r="F42" s="1">
        <v>50</v>
      </c>
      <c r="G42" s="1">
        <v>30</v>
      </c>
      <c r="H42" s="1">
        <v>12</v>
      </c>
      <c r="I42" s="1">
        <v>6</v>
      </c>
      <c r="J42" s="1">
        <v>2</v>
      </c>
      <c r="K42" s="1">
        <v>1</v>
      </c>
      <c r="L42" s="1">
        <v>0</v>
      </c>
      <c r="M42" s="1" t="s">
        <v>19</v>
      </c>
      <c r="N42" s="1" t="s">
        <v>20</v>
      </c>
      <c r="O42" s="1" t="s">
        <v>20</v>
      </c>
      <c r="P42" s="1" t="s">
        <v>19</v>
      </c>
    </row>
    <row r="43" spans="1:16" ht="12.75" x14ac:dyDescent="0.2">
      <c r="A43" s="8">
        <v>44315.713576388887</v>
      </c>
      <c r="B43" s="1">
        <v>1</v>
      </c>
      <c r="C43" s="1">
        <v>5</v>
      </c>
      <c r="D43" s="1">
        <v>0.08</v>
      </c>
      <c r="E43" s="1">
        <v>93</v>
      </c>
      <c r="F43" s="1">
        <v>42</v>
      </c>
      <c r="G43" s="1">
        <v>15</v>
      </c>
      <c r="H43" s="1">
        <v>9</v>
      </c>
      <c r="I43" s="1">
        <v>2</v>
      </c>
      <c r="J43" s="1">
        <v>0</v>
      </c>
      <c r="K43" s="1">
        <v>0</v>
      </c>
      <c r="L43" s="1">
        <v>0</v>
      </c>
      <c r="M43" s="1" t="s">
        <v>19</v>
      </c>
      <c r="N43" s="1" t="s">
        <v>20</v>
      </c>
      <c r="O43" s="1" t="s">
        <v>20</v>
      </c>
      <c r="P43" s="1" t="s">
        <v>19</v>
      </c>
    </row>
    <row r="44" spans="1:16" ht="12.75" x14ac:dyDescent="0.2">
      <c r="A44" s="8">
        <v>44315.713634259257</v>
      </c>
      <c r="B44" s="1">
        <v>1</v>
      </c>
      <c r="C44" s="1">
        <v>5</v>
      </c>
      <c r="D44" s="1">
        <v>0.08</v>
      </c>
      <c r="E44" s="1">
        <v>97</v>
      </c>
      <c r="F44" s="1">
        <v>48</v>
      </c>
      <c r="G44" s="1">
        <v>26</v>
      </c>
      <c r="H44" s="1">
        <v>13</v>
      </c>
      <c r="I44" s="1">
        <v>5</v>
      </c>
      <c r="J44" s="1">
        <v>0</v>
      </c>
      <c r="K44" s="1">
        <v>0</v>
      </c>
      <c r="L44" s="1">
        <v>0</v>
      </c>
      <c r="M44" s="1" t="s">
        <v>19</v>
      </c>
      <c r="N44" s="1" t="s">
        <v>20</v>
      </c>
      <c r="O44" s="1" t="s">
        <v>20</v>
      </c>
      <c r="P44" s="1" t="s">
        <v>19</v>
      </c>
    </row>
    <row r="45" spans="1:16" ht="12.75" x14ac:dyDescent="0.2">
      <c r="A45" s="8">
        <v>44315.713692129626</v>
      </c>
      <c r="B45" s="1">
        <v>1</v>
      </c>
      <c r="C45" s="1">
        <v>5</v>
      </c>
      <c r="D45" s="1">
        <v>0.08</v>
      </c>
      <c r="E45" s="1">
        <v>108</v>
      </c>
      <c r="F45" s="1">
        <v>50</v>
      </c>
      <c r="G45" s="1">
        <v>22</v>
      </c>
      <c r="H45" s="1">
        <v>11</v>
      </c>
      <c r="I45" s="1">
        <v>4</v>
      </c>
      <c r="J45" s="1">
        <v>0</v>
      </c>
      <c r="K45" s="1">
        <v>0</v>
      </c>
      <c r="L45" s="1">
        <v>0</v>
      </c>
      <c r="M45" s="1" t="s">
        <v>19</v>
      </c>
      <c r="N45" s="1" t="s">
        <v>20</v>
      </c>
      <c r="O45" s="1" t="s">
        <v>20</v>
      </c>
      <c r="P45" s="1" t="s">
        <v>19</v>
      </c>
    </row>
    <row r="46" spans="1:16" ht="12.75" x14ac:dyDescent="0.2">
      <c r="A46" s="8">
        <v>44315.713750000003</v>
      </c>
      <c r="B46" s="1">
        <v>1</v>
      </c>
      <c r="C46" s="1">
        <v>5</v>
      </c>
      <c r="D46" s="1">
        <v>0.08</v>
      </c>
      <c r="E46" s="1">
        <v>98</v>
      </c>
      <c r="F46" s="1">
        <v>57</v>
      </c>
      <c r="G46" s="1">
        <v>29</v>
      </c>
      <c r="H46" s="1">
        <v>13</v>
      </c>
      <c r="I46" s="1">
        <v>7</v>
      </c>
      <c r="J46" s="1">
        <v>0</v>
      </c>
      <c r="K46" s="1">
        <v>0</v>
      </c>
      <c r="L46" s="1">
        <v>0</v>
      </c>
      <c r="M46" s="1" t="s">
        <v>19</v>
      </c>
      <c r="N46" s="1" t="s">
        <v>20</v>
      </c>
      <c r="O46" s="1" t="s">
        <v>20</v>
      </c>
      <c r="P46" s="1" t="s">
        <v>19</v>
      </c>
    </row>
    <row r="47" spans="1:16" ht="12.75" x14ac:dyDescent="0.2">
      <c r="A47" s="8">
        <v>44315.713807870372</v>
      </c>
      <c r="B47" s="1">
        <v>1</v>
      </c>
      <c r="C47" s="1">
        <v>5</v>
      </c>
      <c r="D47" s="1">
        <v>0.08</v>
      </c>
      <c r="E47" s="1">
        <v>134</v>
      </c>
      <c r="F47" s="1">
        <v>75</v>
      </c>
      <c r="G47" s="1">
        <v>34</v>
      </c>
      <c r="H47" s="1">
        <v>12</v>
      </c>
      <c r="I47" s="1">
        <v>5</v>
      </c>
      <c r="J47" s="1">
        <v>0</v>
      </c>
      <c r="K47" s="1">
        <v>0</v>
      </c>
      <c r="L47" s="1">
        <v>0</v>
      </c>
      <c r="M47" s="1" t="s">
        <v>19</v>
      </c>
      <c r="N47" s="1" t="s">
        <v>20</v>
      </c>
      <c r="O47" s="1" t="s">
        <v>20</v>
      </c>
      <c r="P47" s="1" t="s">
        <v>19</v>
      </c>
    </row>
    <row r="48" spans="1:16" ht="12.75" x14ac:dyDescent="0.2">
      <c r="A48" s="8">
        <v>44315.713865740741</v>
      </c>
      <c r="B48" s="1">
        <v>1</v>
      </c>
      <c r="C48" s="1">
        <v>5</v>
      </c>
      <c r="D48" s="1">
        <v>0.08</v>
      </c>
      <c r="E48" s="1">
        <v>115</v>
      </c>
      <c r="F48" s="1">
        <v>50</v>
      </c>
      <c r="G48" s="1">
        <v>20</v>
      </c>
      <c r="H48" s="1">
        <v>5</v>
      </c>
      <c r="I48" s="1">
        <v>1</v>
      </c>
      <c r="J48" s="1">
        <v>0</v>
      </c>
      <c r="K48" s="1">
        <v>0</v>
      </c>
      <c r="L48" s="1">
        <v>0</v>
      </c>
      <c r="M48" s="1" t="s">
        <v>19</v>
      </c>
      <c r="N48" s="1" t="s">
        <v>20</v>
      </c>
      <c r="O48" s="1" t="s">
        <v>20</v>
      </c>
      <c r="P48" s="1" t="s">
        <v>19</v>
      </c>
    </row>
    <row r="49" spans="1:16" ht="12.75" x14ac:dyDescent="0.2">
      <c r="A49" s="8">
        <v>44315.713923611111</v>
      </c>
      <c r="B49" s="1">
        <v>1</v>
      </c>
      <c r="C49" s="1">
        <v>5</v>
      </c>
      <c r="D49" s="1">
        <v>0.08</v>
      </c>
      <c r="E49" s="1">
        <v>116</v>
      </c>
      <c r="F49" s="1">
        <v>56</v>
      </c>
      <c r="G49" s="1">
        <v>22</v>
      </c>
      <c r="H49" s="1">
        <v>11</v>
      </c>
      <c r="I49" s="1">
        <v>3</v>
      </c>
      <c r="J49" s="1">
        <v>1</v>
      </c>
      <c r="K49" s="1">
        <v>0</v>
      </c>
      <c r="L49" s="1">
        <v>0</v>
      </c>
      <c r="M49" s="1" t="s">
        <v>19</v>
      </c>
      <c r="N49" s="1" t="s">
        <v>20</v>
      </c>
      <c r="O49" s="1" t="s">
        <v>20</v>
      </c>
      <c r="P49" s="1" t="s">
        <v>19</v>
      </c>
    </row>
    <row r="50" spans="1:16" ht="12.75" x14ac:dyDescent="0.2">
      <c r="A50" s="8"/>
      <c r="E50">
        <f t="shared" ref="E50:L50" si="10">AVERAGE(E16:E49)</f>
        <v>114.52941176470588</v>
      </c>
      <c r="F50">
        <f t="shared" si="10"/>
        <v>56.588235294117645</v>
      </c>
      <c r="G50">
        <f t="shared" si="10"/>
        <v>26.470588235294116</v>
      </c>
      <c r="H50">
        <f t="shared" si="10"/>
        <v>12.882352941176471</v>
      </c>
      <c r="I50">
        <f t="shared" si="10"/>
        <v>5.382352941176471</v>
      </c>
      <c r="J50">
        <f t="shared" si="10"/>
        <v>0.82352941176470584</v>
      </c>
      <c r="K50">
        <f t="shared" si="10"/>
        <v>0.14705882352941177</v>
      </c>
      <c r="L50">
        <f t="shared" si="10"/>
        <v>0</v>
      </c>
    </row>
    <row r="51" spans="1:16" ht="12.75" x14ac:dyDescent="0.2">
      <c r="A51" s="8"/>
    </row>
    <row r="52" spans="1:16" ht="12.75" x14ac:dyDescent="0.2">
      <c r="A52" s="8"/>
    </row>
    <row r="53" spans="1:16" ht="12.75" x14ac:dyDescent="0.2">
      <c r="A53" s="8"/>
    </row>
    <row r="54" spans="1:16" ht="12.75" x14ac:dyDescent="0.2">
      <c r="A54" s="8">
        <v>44315.714212962965</v>
      </c>
      <c r="B54" s="1">
        <v>1</v>
      </c>
      <c r="C54" s="1">
        <v>5</v>
      </c>
      <c r="D54" s="1">
        <v>0.08</v>
      </c>
      <c r="E54" s="1">
        <v>4033</v>
      </c>
      <c r="F54" s="1">
        <v>2829</v>
      </c>
      <c r="G54" s="1">
        <v>2227</v>
      </c>
      <c r="H54" s="1">
        <v>1830</v>
      </c>
      <c r="I54" s="1">
        <v>1418</v>
      </c>
      <c r="J54" s="1">
        <v>701</v>
      </c>
      <c r="K54" s="1">
        <v>138</v>
      </c>
      <c r="L54" s="1">
        <v>0</v>
      </c>
      <c r="M54" s="1" t="s">
        <v>19</v>
      </c>
      <c r="N54" s="1" t="s">
        <v>20</v>
      </c>
      <c r="O54" s="1" t="s">
        <v>20</v>
      </c>
      <c r="P54" s="1" t="s">
        <v>19</v>
      </c>
    </row>
    <row r="55" spans="1:16" ht="12.75" x14ac:dyDescent="0.2">
      <c r="A55" s="8">
        <v>44315.714270833334</v>
      </c>
      <c r="B55" s="1">
        <v>1</v>
      </c>
      <c r="C55" s="1">
        <v>5</v>
      </c>
      <c r="D55" s="1">
        <v>0.08</v>
      </c>
      <c r="E55" s="1">
        <v>4578</v>
      </c>
      <c r="F55" s="1">
        <v>3238</v>
      </c>
      <c r="G55" s="1">
        <v>2611</v>
      </c>
      <c r="H55" s="1">
        <v>2077</v>
      </c>
      <c r="I55" s="1">
        <v>1585</v>
      </c>
      <c r="J55" s="1">
        <v>726</v>
      </c>
      <c r="K55" s="1">
        <v>135</v>
      </c>
      <c r="L55" s="1">
        <v>0</v>
      </c>
      <c r="M55" s="1" t="s">
        <v>19</v>
      </c>
      <c r="N55" s="1" t="s">
        <v>20</v>
      </c>
      <c r="O55" s="1" t="s">
        <v>20</v>
      </c>
      <c r="P55" s="1" t="s">
        <v>19</v>
      </c>
    </row>
    <row r="56" spans="1:16" ht="12.75" x14ac:dyDescent="0.2">
      <c r="A56" s="8">
        <v>44315.714328703703</v>
      </c>
      <c r="B56" s="1">
        <v>1</v>
      </c>
      <c r="C56" s="1">
        <v>5</v>
      </c>
      <c r="D56" s="1">
        <v>0.08</v>
      </c>
      <c r="E56" s="1">
        <v>4425</v>
      </c>
      <c r="F56" s="1">
        <v>3039</v>
      </c>
      <c r="G56" s="1">
        <v>2415</v>
      </c>
      <c r="H56" s="1">
        <v>1974</v>
      </c>
      <c r="I56" s="1">
        <v>1572</v>
      </c>
      <c r="J56" s="1">
        <v>764</v>
      </c>
      <c r="K56" s="1">
        <v>135</v>
      </c>
      <c r="L56" s="1">
        <v>0</v>
      </c>
      <c r="M56" s="1" t="s">
        <v>19</v>
      </c>
      <c r="N56" s="1" t="s">
        <v>20</v>
      </c>
      <c r="O56" s="1" t="s">
        <v>20</v>
      </c>
      <c r="P56" s="1" t="s">
        <v>19</v>
      </c>
    </row>
    <row r="57" spans="1:16" ht="12.75" x14ac:dyDescent="0.2">
      <c r="A57" s="8">
        <v>44315.714386574073</v>
      </c>
      <c r="B57" s="1">
        <v>1</v>
      </c>
      <c r="C57" s="1">
        <v>5</v>
      </c>
      <c r="D57" s="1">
        <v>0.08</v>
      </c>
      <c r="E57" s="1">
        <v>4626</v>
      </c>
      <c r="F57" s="1">
        <v>3341</v>
      </c>
      <c r="G57" s="1">
        <v>2672</v>
      </c>
      <c r="H57" s="1">
        <v>2171</v>
      </c>
      <c r="I57" s="1">
        <v>1710</v>
      </c>
      <c r="J57" s="1">
        <v>798</v>
      </c>
      <c r="K57" s="1">
        <v>152</v>
      </c>
      <c r="L57" s="1">
        <v>0</v>
      </c>
      <c r="M57" s="1" t="s">
        <v>19</v>
      </c>
      <c r="N57" s="1" t="s">
        <v>20</v>
      </c>
      <c r="O57" s="1" t="s">
        <v>20</v>
      </c>
      <c r="P57" s="1" t="s">
        <v>19</v>
      </c>
    </row>
    <row r="58" spans="1:16" ht="12.75" x14ac:dyDescent="0.2">
      <c r="A58" s="8">
        <v>44315.714444444442</v>
      </c>
      <c r="B58" s="1">
        <v>1</v>
      </c>
      <c r="C58" s="1">
        <v>5</v>
      </c>
      <c r="D58" s="1">
        <v>0.08</v>
      </c>
      <c r="E58" s="1">
        <v>4558</v>
      </c>
      <c r="F58" s="1">
        <v>3242</v>
      </c>
      <c r="G58" s="1">
        <v>2633</v>
      </c>
      <c r="H58" s="1">
        <v>2171</v>
      </c>
      <c r="I58" s="1">
        <v>1743</v>
      </c>
      <c r="J58" s="1">
        <v>882</v>
      </c>
      <c r="K58" s="1">
        <v>158</v>
      </c>
      <c r="L58" s="1">
        <v>0</v>
      </c>
      <c r="M58" s="1" t="s">
        <v>19</v>
      </c>
      <c r="N58" s="1" t="s">
        <v>20</v>
      </c>
      <c r="O58" s="1" t="s">
        <v>20</v>
      </c>
      <c r="P58" s="1" t="s">
        <v>19</v>
      </c>
    </row>
    <row r="59" spans="1:16" ht="12.75" x14ac:dyDescent="0.2">
      <c r="A59" s="8">
        <v>44315.714502314811</v>
      </c>
      <c r="B59" s="1">
        <v>1</v>
      </c>
      <c r="C59" s="1">
        <v>5</v>
      </c>
      <c r="D59" s="1">
        <v>0.08</v>
      </c>
      <c r="E59" s="1">
        <v>4077</v>
      </c>
      <c r="F59" s="1">
        <v>2928</v>
      </c>
      <c r="G59" s="1">
        <v>2383</v>
      </c>
      <c r="H59" s="1">
        <v>1988</v>
      </c>
      <c r="I59" s="1">
        <v>1615</v>
      </c>
      <c r="J59" s="1">
        <v>832</v>
      </c>
      <c r="K59" s="1">
        <v>147</v>
      </c>
      <c r="L59" s="1">
        <v>0</v>
      </c>
      <c r="M59" s="1" t="s">
        <v>19</v>
      </c>
      <c r="N59" s="1" t="s">
        <v>20</v>
      </c>
      <c r="O59" s="1" t="s">
        <v>20</v>
      </c>
      <c r="P59" s="1" t="s">
        <v>19</v>
      </c>
    </row>
    <row r="60" spans="1:16" ht="12.75" x14ac:dyDescent="0.2">
      <c r="A60" s="8">
        <v>44315.714560185188</v>
      </c>
      <c r="B60" s="1">
        <v>1</v>
      </c>
      <c r="C60" s="1">
        <v>5</v>
      </c>
      <c r="D60" s="1">
        <v>0.08</v>
      </c>
      <c r="E60" s="1">
        <v>5203</v>
      </c>
      <c r="F60" s="1">
        <v>3727</v>
      </c>
      <c r="G60" s="1">
        <v>3040</v>
      </c>
      <c r="H60" s="1">
        <v>2515</v>
      </c>
      <c r="I60" s="1">
        <v>2026</v>
      </c>
      <c r="J60" s="1">
        <v>973</v>
      </c>
      <c r="K60" s="1">
        <v>171</v>
      </c>
      <c r="L60" s="1">
        <v>0</v>
      </c>
      <c r="M60" s="1" t="s">
        <v>19</v>
      </c>
      <c r="N60" s="1" t="s">
        <v>20</v>
      </c>
      <c r="O60" s="1" t="s">
        <v>20</v>
      </c>
      <c r="P60" s="1" t="s">
        <v>19</v>
      </c>
    </row>
    <row r="61" spans="1:16" ht="12.75" x14ac:dyDescent="0.2">
      <c r="A61" s="8">
        <v>44315.714618055557</v>
      </c>
      <c r="B61" s="1">
        <v>1</v>
      </c>
      <c r="C61" s="1">
        <v>5</v>
      </c>
      <c r="D61" s="1">
        <v>0.08</v>
      </c>
      <c r="E61" s="1">
        <v>3854</v>
      </c>
      <c r="F61" s="1">
        <v>2662</v>
      </c>
      <c r="G61" s="1">
        <v>2116</v>
      </c>
      <c r="H61" s="1">
        <v>1728</v>
      </c>
      <c r="I61" s="1">
        <v>1378</v>
      </c>
      <c r="J61" s="1">
        <v>669</v>
      </c>
      <c r="K61" s="1">
        <v>115</v>
      </c>
      <c r="L61" s="1">
        <v>0</v>
      </c>
      <c r="M61" s="1" t="s">
        <v>19</v>
      </c>
      <c r="N61" s="1" t="s">
        <v>20</v>
      </c>
      <c r="O61" s="1" t="s">
        <v>20</v>
      </c>
      <c r="P61" s="1" t="s">
        <v>19</v>
      </c>
    </row>
    <row r="62" spans="1:16" ht="12.75" x14ac:dyDescent="0.2">
      <c r="A62" s="8">
        <v>44315.714675925927</v>
      </c>
      <c r="B62" s="1">
        <v>1</v>
      </c>
      <c r="C62" s="1">
        <v>5</v>
      </c>
      <c r="D62" s="1">
        <v>0.08</v>
      </c>
      <c r="E62" s="1">
        <v>3362</v>
      </c>
      <c r="F62" s="1">
        <v>2399</v>
      </c>
      <c r="G62" s="1">
        <v>1886</v>
      </c>
      <c r="H62" s="1">
        <v>1565</v>
      </c>
      <c r="I62" s="1">
        <v>1282</v>
      </c>
      <c r="J62" s="1">
        <v>664</v>
      </c>
      <c r="K62" s="1">
        <v>137</v>
      </c>
      <c r="L62" s="1">
        <v>0</v>
      </c>
      <c r="M62" s="1" t="s">
        <v>19</v>
      </c>
      <c r="N62" s="1" t="s">
        <v>20</v>
      </c>
      <c r="O62" s="1" t="s">
        <v>20</v>
      </c>
      <c r="P62" s="1" t="s">
        <v>19</v>
      </c>
    </row>
    <row r="63" spans="1:16" ht="12.75" x14ac:dyDescent="0.2">
      <c r="A63" s="8">
        <v>44315.714733796296</v>
      </c>
      <c r="B63" s="1">
        <v>1</v>
      </c>
      <c r="C63" s="1">
        <v>5</v>
      </c>
      <c r="D63" s="1">
        <v>0.08</v>
      </c>
      <c r="E63" s="1">
        <v>4206</v>
      </c>
      <c r="F63" s="1">
        <v>2932</v>
      </c>
      <c r="G63" s="1">
        <v>2357</v>
      </c>
      <c r="H63" s="1">
        <v>1922</v>
      </c>
      <c r="I63" s="1">
        <v>1539</v>
      </c>
      <c r="J63" s="1">
        <v>740</v>
      </c>
      <c r="K63" s="1">
        <v>146</v>
      </c>
      <c r="L63" s="1">
        <v>0</v>
      </c>
      <c r="M63" s="1" t="s">
        <v>19</v>
      </c>
      <c r="N63" s="1" t="s">
        <v>20</v>
      </c>
      <c r="O63" s="1" t="s">
        <v>20</v>
      </c>
      <c r="P63" s="1" t="s">
        <v>19</v>
      </c>
    </row>
    <row r="64" spans="1:16" ht="12.75" x14ac:dyDescent="0.2">
      <c r="A64" s="8">
        <v>44315.714791666665</v>
      </c>
      <c r="B64" s="1">
        <v>1</v>
      </c>
      <c r="C64" s="1">
        <v>5</v>
      </c>
      <c r="D64" s="1">
        <v>0.08</v>
      </c>
      <c r="E64" s="1">
        <v>3586</v>
      </c>
      <c r="F64" s="1">
        <v>2479</v>
      </c>
      <c r="G64" s="1">
        <v>2013</v>
      </c>
      <c r="H64" s="1">
        <v>1701</v>
      </c>
      <c r="I64" s="1">
        <v>1386</v>
      </c>
      <c r="J64" s="1">
        <v>706</v>
      </c>
      <c r="K64" s="1">
        <v>144</v>
      </c>
      <c r="L64" s="1">
        <v>0</v>
      </c>
      <c r="M64" s="1" t="s">
        <v>19</v>
      </c>
      <c r="N64" s="1" t="s">
        <v>20</v>
      </c>
      <c r="O64" s="1" t="s">
        <v>20</v>
      </c>
      <c r="P64" s="1" t="s">
        <v>19</v>
      </c>
    </row>
    <row r="65" spans="1:16" ht="12.75" x14ac:dyDescent="0.2">
      <c r="A65" s="8">
        <v>44315.714849537035</v>
      </c>
      <c r="B65" s="1">
        <v>1</v>
      </c>
      <c r="C65" s="1">
        <v>5</v>
      </c>
      <c r="D65" s="1">
        <v>0.08</v>
      </c>
      <c r="E65" s="1">
        <v>3859</v>
      </c>
      <c r="F65" s="1">
        <v>2739</v>
      </c>
      <c r="G65" s="1">
        <v>2183</v>
      </c>
      <c r="H65" s="1">
        <v>1810</v>
      </c>
      <c r="I65" s="1">
        <v>1431</v>
      </c>
      <c r="J65" s="1">
        <v>656</v>
      </c>
      <c r="K65" s="1">
        <v>112</v>
      </c>
      <c r="L65" s="1">
        <v>0</v>
      </c>
      <c r="M65" s="1" t="s">
        <v>19</v>
      </c>
      <c r="N65" s="1" t="s">
        <v>20</v>
      </c>
      <c r="O65" s="1" t="s">
        <v>20</v>
      </c>
      <c r="P65" s="1" t="s">
        <v>19</v>
      </c>
    </row>
    <row r="66" spans="1:16" ht="12.75" x14ac:dyDescent="0.2">
      <c r="A66" s="8">
        <v>44315.714907407404</v>
      </c>
      <c r="B66" s="1">
        <v>1</v>
      </c>
      <c r="C66" s="1">
        <v>5</v>
      </c>
      <c r="D66" s="1">
        <v>0.08</v>
      </c>
      <c r="E66" s="1">
        <v>3889</v>
      </c>
      <c r="F66" s="1">
        <v>2691</v>
      </c>
      <c r="G66" s="1">
        <v>2181</v>
      </c>
      <c r="H66" s="1">
        <v>1813</v>
      </c>
      <c r="I66" s="1">
        <v>1445</v>
      </c>
      <c r="J66" s="1">
        <v>702</v>
      </c>
      <c r="K66" s="1">
        <v>115</v>
      </c>
      <c r="L66" s="1">
        <v>0</v>
      </c>
      <c r="M66" s="1" t="s">
        <v>19</v>
      </c>
      <c r="N66" s="1" t="s">
        <v>20</v>
      </c>
      <c r="O66" s="1" t="s">
        <v>20</v>
      </c>
      <c r="P66" s="1" t="s">
        <v>19</v>
      </c>
    </row>
    <row r="67" spans="1:16" ht="12.75" x14ac:dyDescent="0.2">
      <c r="A67" s="8">
        <v>44315.714965277781</v>
      </c>
      <c r="B67" s="1">
        <v>1</v>
      </c>
      <c r="C67" s="1">
        <v>5</v>
      </c>
      <c r="D67" s="1">
        <v>0.08</v>
      </c>
      <c r="E67" s="1">
        <v>3515</v>
      </c>
      <c r="F67" s="1">
        <v>2552</v>
      </c>
      <c r="G67" s="1">
        <v>2068</v>
      </c>
      <c r="H67" s="1">
        <v>1710</v>
      </c>
      <c r="I67" s="1">
        <v>1380</v>
      </c>
      <c r="J67" s="1">
        <v>688</v>
      </c>
      <c r="K67" s="1">
        <v>143</v>
      </c>
      <c r="L67" s="1">
        <v>0</v>
      </c>
      <c r="M67" s="1" t="s">
        <v>19</v>
      </c>
      <c r="N67" s="1" t="s">
        <v>20</v>
      </c>
      <c r="O67" s="1" t="s">
        <v>20</v>
      </c>
      <c r="P67" s="1" t="s">
        <v>19</v>
      </c>
    </row>
    <row r="68" spans="1:16" ht="12.75" x14ac:dyDescent="0.2">
      <c r="A68" s="8">
        <v>44315.71502314815</v>
      </c>
      <c r="B68" s="1">
        <v>1</v>
      </c>
      <c r="C68" s="1">
        <v>5</v>
      </c>
      <c r="D68" s="1">
        <v>0.08</v>
      </c>
      <c r="E68" s="1">
        <v>4339</v>
      </c>
      <c r="F68" s="1">
        <v>2988</v>
      </c>
      <c r="G68" s="1">
        <v>2379</v>
      </c>
      <c r="H68" s="1">
        <v>1938</v>
      </c>
      <c r="I68" s="1">
        <v>1513</v>
      </c>
      <c r="J68" s="1">
        <v>753</v>
      </c>
      <c r="K68" s="1">
        <v>155</v>
      </c>
      <c r="L68" s="1">
        <v>0</v>
      </c>
      <c r="M68" s="1" t="s">
        <v>19</v>
      </c>
      <c r="N68" s="1" t="s">
        <v>20</v>
      </c>
      <c r="O68" s="1" t="s">
        <v>20</v>
      </c>
      <c r="P68" s="1" t="s">
        <v>19</v>
      </c>
    </row>
    <row r="69" spans="1:16" ht="12.75" x14ac:dyDescent="0.2">
      <c r="A69" s="8">
        <v>44315.715081018519</v>
      </c>
      <c r="B69" s="1">
        <v>1</v>
      </c>
      <c r="C69" s="1">
        <v>5</v>
      </c>
      <c r="D69" s="1">
        <v>0.08</v>
      </c>
      <c r="E69" s="1">
        <v>5085</v>
      </c>
      <c r="F69" s="1">
        <v>3541</v>
      </c>
      <c r="G69" s="1">
        <v>2807</v>
      </c>
      <c r="H69" s="1">
        <v>2262</v>
      </c>
      <c r="I69" s="1">
        <v>1768</v>
      </c>
      <c r="J69" s="1">
        <v>835</v>
      </c>
      <c r="K69" s="1">
        <v>164</v>
      </c>
      <c r="L69" s="1">
        <v>0</v>
      </c>
      <c r="M69" s="1" t="s">
        <v>19</v>
      </c>
      <c r="N69" s="1" t="s">
        <v>20</v>
      </c>
      <c r="O69" s="1" t="s">
        <v>20</v>
      </c>
      <c r="P69" s="1" t="s">
        <v>19</v>
      </c>
    </row>
    <row r="70" spans="1:16" ht="12.75" x14ac:dyDescent="0.2">
      <c r="A70" s="8">
        <v>44315.715138888889</v>
      </c>
      <c r="B70" s="1">
        <v>1</v>
      </c>
      <c r="C70" s="1">
        <v>5</v>
      </c>
      <c r="D70" s="1">
        <v>0.08</v>
      </c>
      <c r="E70" s="1">
        <v>3907</v>
      </c>
      <c r="F70" s="1">
        <v>2717</v>
      </c>
      <c r="G70" s="1">
        <v>2175</v>
      </c>
      <c r="H70" s="1">
        <v>1737</v>
      </c>
      <c r="I70" s="1">
        <v>1367</v>
      </c>
      <c r="J70" s="1">
        <v>678</v>
      </c>
      <c r="K70" s="1">
        <v>135</v>
      </c>
      <c r="L70" s="1">
        <v>0</v>
      </c>
      <c r="M70" s="1" t="s">
        <v>19</v>
      </c>
      <c r="N70" s="1" t="s">
        <v>20</v>
      </c>
      <c r="O70" s="1" t="s">
        <v>20</v>
      </c>
      <c r="P70" s="1" t="s">
        <v>19</v>
      </c>
    </row>
    <row r="71" spans="1:16" ht="12.75" x14ac:dyDescent="0.2">
      <c r="A71" s="8">
        <v>44315.715196759258</v>
      </c>
      <c r="B71" s="1">
        <v>1</v>
      </c>
      <c r="C71" s="1">
        <v>5</v>
      </c>
      <c r="D71" s="1">
        <v>0.08</v>
      </c>
      <c r="E71" s="1">
        <v>4393</v>
      </c>
      <c r="F71" s="1">
        <v>3059</v>
      </c>
      <c r="G71" s="1">
        <v>2450</v>
      </c>
      <c r="H71" s="1">
        <v>1993</v>
      </c>
      <c r="I71" s="1">
        <v>1579</v>
      </c>
      <c r="J71" s="1">
        <v>751</v>
      </c>
      <c r="K71" s="1">
        <v>134</v>
      </c>
      <c r="L71" s="1">
        <v>0</v>
      </c>
      <c r="M71" s="1" t="s">
        <v>19</v>
      </c>
      <c r="N71" s="1" t="s">
        <v>20</v>
      </c>
      <c r="O71" s="1" t="s">
        <v>20</v>
      </c>
      <c r="P71" s="1" t="s">
        <v>19</v>
      </c>
    </row>
    <row r="72" spans="1:16" ht="12.75" x14ac:dyDescent="0.2">
      <c r="A72" s="8">
        <v>44315.715254629627</v>
      </c>
      <c r="B72" s="1">
        <v>1</v>
      </c>
      <c r="C72" s="1">
        <v>5</v>
      </c>
      <c r="D72" s="1">
        <v>0.08</v>
      </c>
      <c r="E72" s="1">
        <v>4083</v>
      </c>
      <c r="F72" s="1">
        <v>2939</v>
      </c>
      <c r="G72" s="1">
        <v>2386</v>
      </c>
      <c r="H72" s="1">
        <v>2009</v>
      </c>
      <c r="I72" s="1">
        <v>1603</v>
      </c>
      <c r="J72" s="1">
        <v>804</v>
      </c>
      <c r="K72" s="1">
        <v>168</v>
      </c>
      <c r="L72" s="1">
        <v>0</v>
      </c>
      <c r="M72" s="1" t="s">
        <v>19</v>
      </c>
      <c r="N72" s="1" t="s">
        <v>20</v>
      </c>
      <c r="O72" s="1" t="s">
        <v>20</v>
      </c>
      <c r="P72" s="1" t="s">
        <v>19</v>
      </c>
    </row>
    <row r="73" spans="1:16" ht="12.75" x14ac:dyDescent="0.2">
      <c r="A73" s="8">
        <v>44315.715312499997</v>
      </c>
      <c r="B73" s="1">
        <v>1</v>
      </c>
      <c r="C73" s="1">
        <v>5</v>
      </c>
      <c r="D73" s="1">
        <v>0.08</v>
      </c>
      <c r="E73" s="1">
        <v>3774</v>
      </c>
      <c r="F73" s="1">
        <v>2688</v>
      </c>
      <c r="G73" s="1">
        <v>2122</v>
      </c>
      <c r="H73" s="1">
        <v>1719</v>
      </c>
      <c r="I73" s="1">
        <v>1330</v>
      </c>
      <c r="J73" s="1">
        <v>631</v>
      </c>
      <c r="K73" s="1">
        <v>118</v>
      </c>
      <c r="L73" s="1">
        <v>0</v>
      </c>
      <c r="M73" s="1" t="s">
        <v>19</v>
      </c>
      <c r="N73" s="1" t="s">
        <v>20</v>
      </c>
      <c r="O73" s="1" t="s">
        <v>20</v>
      </c>
      <c r="P73" s="1" t="s">
        <v>19</v>
      </c>
    </row>
    <row r="74" spans="1:16" ht="12.75" x14ac:dyDescent="0.2">
      <c r="A74" s="8">
        <v>44315.715370370373</v>
      </c>
      <c r="B74" s="1">
        <v>1</v>
      </c>
      <c r="C74" s="1">
        <v>5</v>
      </c>
      <c r="D74" s="1">
        <v>0.08</v>
      </c>
      <c r="E74" s="1">
        <v>3738</v>
      </c>
      <c r="F74" s="1">
        <v>2616</v>
      </c>
      <c r="G74" s="1">
        <v>2079</v>
      </c>
      <c r="H74" s="1">
        <v>1697</v>
      </c>
      <c r="I74" s="1">
        <v>1364</v>
      </c>
      <c r="J74" s="1">
        <v>657</v>
      </c>
      <c r="K74" s="1">
        <v>116</v>
      </c>
      <c r="L74" s="1">
        <v>0</v>
      </c>
      <c r="M74" s="1" t="s">
        <v>19</v>
      </c>
      <c r="N74" s="1" t="s">
        <v>20</v>
      </c>
      <c r="O74" s="1" t="s">
        <v>20</v>
      </c>
      <c r="P74" s="1" t="s">
        <v>19</v>
      </c>
    </row>
    <row r="75" spans="1:16" ht="12.75" x14ac:dyDescent="0.2">
      <c r="A75" s="8">
        <v>44315.715428240743</v>
      </c>
      <c r="B75" s="1">
        <v>1</v>
      </c>
      <c r="C75" s="1">
        <v>5</v>
      </c>
      <c r="D75" s="1">
        <v>0.08</v>
      </c>
      <c r="E75" s="1">
        <v>3436</v>
      </c>
      <c r="F75" s="1">
        <v>2458</v>
      </c>
      <c r="G75" s="1">
        <v>1984</v>
      </c>
      <c r="H75" s="1">
        <v>1664</v>
      </c>
      <c r="I75" s="1">
        <v>1296</v>
      </c>
      <c r="J75" s="1">
        <v>626</v>
      </c>
      <c r="K75" s="1">
        <v>115</v>
      </c>
      <c r="L75" s="1">
        <v>0</v>
      </c>
      <c r="M75" s="1" t="s">
        <v>19</v>
      </c>
      <c r="N75" s="1" t="s">
        <v>20</v>
      </c>
      <c r="O75" s="1" t="s">
        <v>20</v>
      </c>
      <c r="P75" s="1" t="s">
        <v>19</v>
      </c>
    </row>
    <row r="76" spans="1:16" ht="12.75" x14ac:dyDescent="0.2">
      <c r="A76" s="8">
        <v>44315.715486111112</v>
      </c>
      <c r="B76" s="1">
        <v>1</v>
      </c>
      <c r="C76" s="1">
        <v>5</v>
      </c>
      <c r="D76" s="1">
        <v>0.08</v>
      </c>
      <c r="E76" s="1">
        <v>3712</v>
      </c>
      <c r="F76" s="1">
        <v>2632</v>
      </c>
      <c r="G76" s="1">
        <v>2130</v>
      </c>
      <c r="H76" s="1">
        <v>1760</v>
      </c>
      <c r="I76" s="1">
        <v>1429</v>
      </c>
      <c r="J76" s="1">
        <v>698</v>
      </c>
      <c r="K76" s="1">
        <v>128</v>
      </c>
      <c r="L76" s="1">
        <v>0</v>
      </c>
      <c r="M76" s="1" t="s">
        <v>19</v>
      </c>
      <c r="N76" s="1" t="s">
        <v>20</v>
      </c>
      <c r="O76" s="1" t="s">
        <v>20</v>
      </c>
      <c r="P76" s="1" t="s">
        <v>19</v>
      </c>
    </row>
    <row r="77" spans="1:16" ht="12.75" x14ac:dyDescent="0.2">
      <c r="A77" s="8">
        <v>44315.715543981481</v>
      </c>
      <c r="B77" s="1">
        <v>1</v>
      </c>
      <c r="C77" s="1">
        <v>5</v>
      </c>
      <c r="D77" s="1">
        <v>0.08</v>
      </c>
      <c r="E77" s="1">
        <v>3890</v>
      </c>
      <c r="F77" s="1">
        <v>2675</v>
      </c>
      <c r="G77" s="1">
        <v>2179</v>
      </c>
      <c r="H77" s="1">
        <v>1816</v>
      </c>
      <c r="I77" s="1">
        <v>1474</v>
      </c>
      <c r="J77" s="1">
        <v>716</v>
      </c>
      <c r="K77" s="1">
        <v>129</v>
      </c>
      <c r="L77" s="1">
        <v>0</v>
      </c>
      <c r="M77" s="1" t="s">
        <v>19</v>
      </c>
      <c r="N77" s="1" t="s">
        <v>20</v>
      </c>
      <c r="O77" s="1" t="s">
        <v>20</v>
      </c>
      <c r="P77" s="1" t="s">
        <v>19</v>
      </c>
    </row>
    <row r="78" spans="1:16" ht="12.75" x14ac:dyDescent="0.2">
      <c r="A78" s="8">
        <v>44315.715601851851</v>
      </c>
      <c r="B78" s="1">
        <v>1</v>
      </c>
      <c r="C78" s="1">
        <v>5</v>
      </c>
      <c r="D78" s="1">
        <v>0.08</v>
      </c>
      <c r="E78" s="1">
        <v>3800</v>
      </c>
      <c r="F78" s="1">
        <v>2717</v>
      </c>
      <c r="G78" s="1">
        <v>2180</v>
      </c>
      <c r="H78" s="1">
        <v>1806</v>
      </c>
      <c r="I78" s="1">
        <v>1433</v>
      </c>
      <c r="J78" s="1">
        <v>714</v>
      </c>
      <c r="K78" s="1">
        <v>133</v>
      </c>
      <c r="L78" s="1">
        <v>0</v>
      </c>
      <c r="M78" s="1" t="s">
        <v>19</v>
      </c>
      <c r="N78" s="1" t="s">
        <v>20</v>
      </c>
      <c r="O78" s="1" t="s">
        <v>20</v>
      </c>
      <c r="P78" s="1" t="s">
        <v>19</v>
      </c>
    </row>
    <row r="79" spans="1:16" ht="12.75" x14ac:dyDescent="0.2">
      <c r="A79" s="8">
        <v>44315.71565972222</v>
      </c>
      <c r="B79" s="1">
        <v>1</v>
      </c>
      <c r="C79" s="1">
        <v>5</v>
      </c>
      <c r="D79" s="1">
        <v>0.08</v>
      </c>
      <c r="E79" s="1">
        <v>4164</v>
      </c>
      <c r="F79" s="1">
        <v>2881</v>
      </c>
      <c r="G79" s="1">
        <v>2285</v>
      </c>
      <c r="H79" s="1">
        <v>1893</v>
      </c>
      <c r="I79" s="1">
        <v>1506</v>
      </c>
      <c r="J79" s="1">
        <v>726</v>
      </c>
      <c r="K79" s="1">
        <v>134</v>
      </c>
      <c r="L79" s="1">
        <v>0</v>
      </c>
      <c r="M79" s="1" t="s">
        <v>19</v>
      </c>
      <c r="N79" s="1" t="s">
        <v>20</v>
      </c>
      <c r="O79" s="1" t="s">
        <v>20</v>
      </c>
      <c r="P79" s="1" t="s">
        <v>19</v>
      </c>
    </row>
    <row r="80" spans="1:16" ht="12.75" x14ac:dyDescent="0.2">
      <c r="A80" s="8">
        <v>44315.715717592589</v>
      </c>
      <c r="B80" s="1">
        <v>1</v>
      </c>
      <c r="C80" s="1">
        <v>5</v>
      </c>
      <c r="D80" s="1">
        <v>0.08</v>
      </c>
      <c r="E80" s="1">
        <v>4374</v>
      </c>
      <c r="F80" s="1">
        <v>3001</v>
      </c>
      <c r="G80" s="1">
        <v>2349</v>
      </c>
      <c r="H80" s="1">
        <v>1907</v>
      </c>
      <c r="I80" s="1">
        <v>1536</v>
      </c>
      <c r="J80" s="1">
        <v>806</v>
      </c>
      <c r="K80" s="1">
        <v>161</v>
      </c>
      <c r="L80" s="1">
        <v>0</v>
      </c>
      <c r="M80" s="1" t="s">
        <v>19</v>
      </c>
      <c r="N80" s="1" t="s">
        <v>20</v>
      </c>
      <c r="O80" s="1" t="s">
        <v>20</v>
      </c>
      <c r="P80" s="1" t="s">
        <v>19</v>
      </c>
    </row>
    <row r="81" spans="1:16" ht="12.75" x14ac:dyDescent="0.2">
      <c r="A81" s="8">
        <v>44315.715775462966</v>
      </c>
      <c r="B81" s="1">
        <v>1</v>
      </c>
      <c r="C81" s="1">
        <v>5</v>
      </c>
      <c r="D81" s="1">
        <v>0.08</v>
      </c>
      <c r="E81" s="1">
        <v>4089</v>
      </c>
      <c r="F81" s="1">
        <v>2835</v>
      </c>
      <c r="G81" s="1">
        <v>2273</v>
      </c>
      <c r="H81" s="1">
        <v>1887</v>
      </c>
      <c r="I81" s="1">
        <v>1514</v>
      </c>
      <c r="J81" s="1">
        <v>761</v>
      </c>
      <c r="K81" s="1">
        <v>150</v>
      </c>
      <c r="L81" s="1">
        <v>0</v>
      </c>
      <c r="M81" s="1" t="s">
        <v>19</v>
      </c>
      <c r="N81" s="1" t="s">
        <v>20</v>
      </c>
      <c r="O81" s="1" t="s">
        <v>20</v>
      </c>
      <c r="P81" s="1" t="s">
        <v>19</v>
      </c>
    </row>
    <row r="82" spans="1:16" ht="12.75" x14ac:dyDescent="0.2">
      <c r="A82" s="8">
        <v>44315.715833333335</v>
      </c>
      <c r="B82" s="1">
        <v>1</v>
      </c>
      <c r="C82" s="1">
        <v>5</v>
      </c>
      <c r="D82" s="1">
        <v>0.08</v>
      </c>
      <c r="E82" s="1">
        <v>4412</v>
      </c>
      <c r="F82" s="1">
        <v>3099</v>
      </c>
      <c r="G82" s="1">
        <v>2452</v>
      </c>
      <c r="H82" s="1">
        <v>1985</v>
      </c>
      <c r="I82" s="1">
        <v>1552</v>
      </c>
      <c r="J82" s="1">
        <v>700</v>
      </c>
      <c r="K82" s="1">
        <v>125</v>
      </c>
      <c r="L82" s="1">
        <v>0</v>
      </c>
      <c r="M82" s="1" t="s">
        <v>19</v>
      </c>
      <c r="N82" s="1" t="s">
        <v>20</v>
      </c>
      <c r="O82" s="1" t="s">
        <v>20</v>
      </c>
      <c r="P82" s="1" t="s">
        <v>19</v>
      </c>
    </row>
    <row r="83" spans="1:16" ht="12.75" x14ac:dyDescent="0.2">
      <c r="A83" s="8">
        <v>44315.715891203705</v>
      </c>
      <c r="B83" s="1">
        <v>1</v>
      </c>
      <c r="C83" s="1">
        <v>5</v>
      </c>
      <c r="D83" s="1">
        <v>0.08</v>
      </c>
      <c r="E83" s="1">
        <v>4179</v>
      </c>
      <c r="F83" s="1">
        <v>2978</v>
      </c>
      <c r="G83" s="1">
        <v>2364</v>
      </c>
      <c r="H83" s="1">
        <v>1954</v>
      </c>
      <c r="I83" s="1">
        <v>1564</v>
      </c>
      <c r="J83" s="1">
        <v>717</v>
      </c>
      <c r="K83" s="1">
        <v>129</v>
      </c>
      <c r="L83" s="1">
        <v>0</v>
      </c>
      <c r="M83" s="1" t="s">
        <v>19</v>
      </c>
      <c r="N83" s="1" t="s">
        <v>20</v>
      </c>
      <c r="O83" s="1" t="s">
        <v>20</v>
      </c>
      <c r="P83" s="1" t="s">
        <v>19</v>
      </c>
    </row>
    <row r="84" spans="1:16" ht="12.75" x14ac:dyDescent="0.2">
      <c r="A84" s="8">
        <v>44315.715949074074</v>
      </c>
      <c r="B84" s="1">
        <v>1</v>
      </c>
      <c r="C84" s="1">
        <v>5</v>
      </c>
      <c r="D84" s="1">
        <v>0.08</v>
      </c>
      <c r="E84" s="1">
        <v>4014</v>
      </c>
      <c r="F84" s="1">
        <v>2879</v>
      </c>
      <c r="G84" s="1">
        <v>2319</v>
      </c>
      <c r="H84" s="1">
        <v>1896</v>
      </c>
      <c r="I84" s="1">
        <v>1541</v>
      </c>
      <c r="J84" s="1">
        <v>757</v>
      </c>
      <c r="K84" s="1">
        <v>148</v>
      </c>
      <c r="L84" s="1">
        <v>0</v>
      </c>
      <c r="M84" s="1" t="s">
        <v>19</v>
      </c>
      <c r="N84" s="1" t="s">
        <v>20</v>
      </c>
      <c r="O84" s="1" t="s">
        <v>20</v>
      </c>
      <c r="P84" s="1" t="s">
        <v>19</v>
      </c>
    </row>
    <row r="85" spans="1:16" ht="12.75" x14ac:dyDescent="0.2">
      <c r="A85" s="8">
        <v>44315.716006944444</v>
      </c>
      <c r="B85" s="1">
        <v>1</v>
      </c>
      <c r="C85" s="1">
        <v>5</v>
      </c>
      <c r="D85" s="1">
        <v>0.08</v>
      </c>
      <c r="E85" s="1">
        <v>4020</v>
      </c>
      <c r="F85" s="1">
        <v>2789</v>
      </c>
      <c r="G85" s="1">
        <v>2213</v>
      </c>
      <c r="H85" s="1">
        <v>1815</v>
      </c>
      <c r="I85" s="1">
        <v>1442</v>
      </c>
      <c r="J85" s="1">
        <v>698</v>
      </c>
      <c r="K85" s="1">
        <v>115</v>
      </c>
      <c r="L85" s="1">
        <v>0</v>
      </c>
      <c r="M85" s="1" t="s">
        <v>19</v>
      </c>
      <c r="N85" s="1" t="s">
        <v>20</v>
      </c>
      <c r="O85" s="1" t="s">
        <v>20</v>
      </c>
      <c r="P85" s="1" t="s">
        <v>19</v>
      </c>
    </row>
    <row r="86" spans="1:16" ht="12.75" x14ac:dyDescent="0.2">
      <c r="A86" s="8">
        <v>44315.716064814813</v>
      </c>
      <c r="B86" s="1">
        <v>1</v>
      </c>
      <c r="C86" s="1">
        <v>5</v>
      </c>
      <c r="D86" s="1">
        <v>0.08</v>
      </c>
      <c r="E86" s="1">
        <v>3715</v>
      </c>
      <c r="F86" s="1">
        <v>2615</v>
      </c>
      <c r="G86" s="1">
        <v>2113</v>
      </c>
      <c r="H86" s="1">
        <v>1718</v>
      </c>
      <c r="I86" s="1">
        <v>1390</v>
      </c>
      <c r="J86" s="1">
        <v>662</v>
      </c>
      <c r="K86" s="1">
        <v>126</v>
      </c>
      <c r="L86" s="1">
        <v>0</v>
      </c>
      <c r="M86" s="1" t="s">
        <v>19</v>
      </c>
      <c r="N86" s="1" t="s">
        <v>20</v>
      </c>
      <c r="O86" s="1" t="s">
        <v>20</v>
      </c>
      <c r="P86" s="1" t="s">
        <v>19</v>
      </c>
    </row>
    <row r="87" spans="1:16" ht="12.75" x14ac:dyDescent="0.2">
      <c r="A87" s="8">
        <v>44315.716122685182</v>
      </c>
      <c r="B87" s="1">
        <v>1</v>
      </c>
      <c r="C87" s="1">
        <v>5</v>
      </c>
      <c r="D87" s="1">
        <v>0.08</v>
      </c>
      <c r="E87" s="1">
        <v>4817</v>
      </c>
      <c r="F87" s="1">
        <v>3356</v>
      </c>
      <c r="G87" s="1">
        <v>2664</v>
      </c>
      <c r="H87" s="1">
        <v>2151</v>
      </c>
      <c r="I87" s="1">
        <v>1678</v>
      </c>
      <c r="J87" s="1">
        <v>812</v>
      </c>
      <c r="K87" s="1">
        <v>152</v>
      </c>
      <c r="L87" s="1">
        <v>0</v>
      </c>
      <c r="M87" s="1" t="s">
        <v>19</v>
      </c>
      <c r="N87" s="1" t="s">
        <v>20</v>
      </c>
      <c r="O87" s="1" t="s">
        <v>20</v>
      </c>
      <c r="P87" s="1" t="s">
        <v>19</v>
      </c>
    </row>
    <row r="88" spans="1:16" ht="12.75" x14ac:dyDescent="0.2">
      <c r="A88" s="8">
        <v>44315.716180555559</v>
      </c>
      <c r="B88" s="1">
        <v>1</v>
      </c>
      <c r="C88" s="1">
        <v>5</v>
      </c>
      <c r="D88" s="1">
        <v>0.08</v>
      </c>
      <c r="E88" s="1">
        <v>3542</v>
      </c>
      <c r="F88" s="1">
        <v>2454</v>
      </c>
      <c r="G88" s="1">
        <v>1943</v>
      </c>
      <c r="H88" s="1">
        <v>1571</v>
      </c>
      <c r="I88" s="1">
        <v>1233</v>
      </c>
      <c r="J88" s="1">
        <v>589</v>
      </c>
      <c r="K88" s="1">
        <v>94</v>
      </c>
      <c r="L88" s="1">
        <v>0</v>
      </c>
      <c r="M88" s="1" t="s">
        <v>19</v>
      </c>
      <c r="N88" s="1" t="s">
        <v>20</v>
      </c>
      <c r="O88" s="1" t="s">
        <v>20</v>
      </c>
      <c r="P88" s="1" t="s">
        <v>19</v>
      </c>
    </row>
    <row r="89" spans="1:16" ht="12.75" x14ac:dyDescent="0.2">
      <c r="A89" s="8"/>
      <c r="E89">
        <f t="shared" ref="E89:L89" si="11">AVERAGE(E54:E88)</f>
        <v>4092.9714285714285</v>
      </c>
      <c r="F89">
        <f t="shared" si="11"/>
        <v>2877.5714285714284</v>
      </c>
      <c r="G89">
        <f t="shared" si="11"/>
        <v>2303.7428571428572</v>
      </c>
      <c r="H89">
        <f t="shared" si="11"/>
        <v>1890.0857142857142</v>
      </c>
      <c r="I89">
        <f t="shared" si="11"/>
        <v>1503.4857142857143</v>
      </c>
      <c r="J89">
        <f t="shared" si="11"/>
        <v>731.2</v>
      </c>
      <c r="K89">
        <f t="shared" si="11"/>
        <v>136.48571428571429</v>
      </c>
      <c r="L89">
        <f t="shared" si="11"/>
        <v>0</v>
      </c>
    </row>
    <row r="90" spans="1:16" ht="12.75" x14ac:dyDescent="0.2">
      <c r="A90" s="8"/>
    </row>
    <row r="91" spans="1:16" ht="12.75" x14ac:dyDescent="0.2">
      <c r="A91" s="8"/>
    </row>
    <row r="92" spans="1:16" ht="12.75" x14ac:dyDescent="0.2">
      <c r="A92" s="8"/>
    </row>
    <row r="93" spans="1:16" ht="12.75" x14ac:dyDescent="0.2">
      <c r="A93" s="8">
        <v>44315.716469907406</v>
      </c>
      <c r="B93" s="1">
        <v>1</v>
      </c>
      <c r="C93" s="1">
        <v>5</v>
      </c>
      <c r="D93" s="1">
        <v>0.08</v>
      </c>
      <c r="E93" s="1">
        <v>107</v>
      </c>
      <c r="F93" s="1">
        <v>63</v>
      </c>
      <c r="G93" s="1">
        <v>34</v>
      </c>
      <c r="H93" s="1">
        <v>11</v>
      </c>
      <c r="I93" s="1">
        <v>4</v>
      </c>
      <c r="J93" s="1">
        <v>0</v>
      </c>
      <c r="K93" s="1">
        <v>0</v>
      </c>
      <c r="L93" s="1">
        <v>0</v>
      </c>
      <c r="M93" s="1" t="s">
        <v>19</v>
      </c>
      <c r="N93" s="1" t="s">
        <v>20</v>
      </c>
      <c r="O93" s="1" t="s">
        <v>20</v>
      </c>
      <c r="P93" s="1" t="s">
        <v>19</v>
      </c>
    </row>
    <row r="94" spans="1:16" ht="12.75" x14ac:dyDescent="0.2">
      <c r="A94" s="8">
        <v>44315.716527777775</v>
      </c>
      <c r="B94" s="1">
        <v>1</v>
      </c>
      <c r="C94" s="1">
        <v>5</v>
      </c>
      <c r="D94" s="1">
        <v>0.08</v>
      </c>
      <c r="E94" s="1">
        <v>113</v>
      </c>
      <c r="F94" s="1">
        <v>59</v>
      </c>
      <c r="G94" s="1">
        <v>28</v>
      </c>
      <c r="H94" s="1">
        <v>11</v>
      </c>
      <c r="I94" s="1">
        <v>3</v>
      </c>
      <c r="J94" s="1">
        <v>1</v>
      </c>
      <c r="K94" s="1">
        <v>0</v>
      </c>
      <c r="L94" s="1">
        <v>0</v>
      </c>
      <c r="M94" s="1" t="s">
        <v>19</v>
      </c>
      <c r="N94" s="1" t="s">
        <v>20</v>
      </c>
      <c r="O94" s="1" t="s">
        <v>20</v>
      </c>
      <c r="P94" s="1" t="s">
        <v>19</v>
      </c>
    </row>
    <row r="95" spans="1:16" ht="12.75" x14ac:dyDescent="0.2">
      <c r="A95" s="8">
        <v>44315.716585648152</v>
      </c>
      <c r="B95" s="1">
        <v>1</v>
      </c>
      <c r="C95" s="1">
        <v>5</v>
      </c>
      <c r="D95" s="1">
        <v>0.08</v>
      </c>
      <c r="E95" s="1">
        <v>96</v>
      </c>
      <c r="F95" s="1">
        <v>54</v>
      </c>
      <c r="G95" s="1">
        <v>26</v>
      </c>
      <c r="H95" s="1">
        <v>9</v>
      </c>
      <c r="I95" s="1">
        <v>0</v>
      </c>
      <c r="J95" s="1">
        <v>0</v>
      </c>
      <c r="K95" s="1">
        <v>0</v>
      </c>
      <c r="L95" s="1">
        <v>0</v>
      </c>
      <c r="M95" s="1" t="s">
        <v>19</v>
      </c>
      <c r="N95" s="1" t="s">
        <v>20</v>
      </c>
      <c r="O95" s="1" t="s">
        <v>20</v>
      </c>
      <c r="P95" s="1" t="s">
        <v>19</v>
      </c>
    </row>
    <row r="96" spans="1:16" ht="12.75" x14ac:dyDescent="0.2">
      <c r="A96" s="8">
        <v>44315.716643518521</v>
      </c>
      <c r="B96" s="1">
        <v>1</v>
      </c>
      <c r="C96" s="1">
        <v>5</v>
      </c>
      <c r="D96" s="1">
        <v>0.08</v>
      </c>
      <c r="E96" s="1">
        <v>120</v>
      </c>
      <c r="F96" s="1">
        <v>66</v>
      </c>
      <c r="G96" s="1">
        <v>30</v>
      </c>
      <c r="H96" s="1">
        <v>17</v>
      </c>
      <c r="I96" s="1">
        <v>6</v>
      </c>
      <c r="J96" s="1">
        <v>0</v>
      </c>
      <c r="K96" s="1">
        <v>0</v>
      </c>
      <c r="L96" s="1">
        <v>0</v>
      </c>
      <c r="M96" s="1" t="s">
        <v>19</v>
      </c>
      <c r="N96" s="1" t="s">
        <v>20</v>
      </c>
      <c r="O96" s="1" t="s">
        <v>20</v>
      </c>
      <c r="P96" s="1" t="s">
        <v>19</v>
      </c>
    </row>
    <row r="97" spans="1:16" ht="12.75" x14ac:dyDescent="0.2">
      <c r="A97" s="8">
        <v>44315.71670138889</v>
      </c>
      <c r="B97" s="1">
        <v>1</v>
      </c>
      <c r="C97" s="1">
        <v>5</v>
      </c>
      <c r="D97" s="1">
        <v>0.08</v>
      </c>
      <c r="E97" s="1">
        <v>120</v>
      </c>
      <c r="F97" s="1">
        <v>59</v>
      </c>
      <c r="G97" s="1">
        <v>32</v>
      </c>
      <c r="H97" s="1">
        <v>14</v>
      </c>
      <c r="I97" s="1">
        <v>7</v>
      </c>
      <c r="J97" s="1">
        <v>0</v>
      </c>
      <c r="K97" s="1">
        <v>0</v>
      </c>
      <c r="L97" s="1">
        <v>0</v>
      </c>
      <c r="M97" s="1" t="s">
        <v>19</v>
      </c>
      <c r="N97" s="1" t="s">
        <v>20</v>
      </c>
      <c r="O97" s="1" t="s">
        <v>20</v>
      </c>
      <c r="P97" s="1" t="s">
        <v>19</v>
      </c>
    </row>
    <row r="98" spans="1:16" ht="12.75" x14ac:dyDescent="0.2">
      <c r="A98" s="8">
        <v>44315.71675925926</v>
      </c>
      <c r="B98" s="1">
        <v>1</v>
      </c>
      <c r="C98" s="1">
        <v>5</v>
      </c>
      <c r="D98" s="1">
        <v>0.08</v>
      </c>
      <c r="E98" s="1">
        <v>113</v>
      </c>
      <c r="F98" s="1">
        <v>56</v>
      </c>
      <c r="G98" s="1">
        <v>27</v>
      </c>
      <c r="H98" s="1">
        <v>14</v>
      </c>
      <c r="I98" s="1">
        <v>5</v>
      </c>
      <c r="J98" s="1">
        <v>0</v>
      </c>
      <c r="K98" s="1">
        <v>0</v>
      </c>
      <c r="L98" s="1">
        <v>0</v>
      </c>
      <c r="M98" s="1" t="s">
        <v>19</v>
      </c>
      <c r="N98" s="1" t="s">
        <v>20</v>
      </c>
      <c r="O98" s="1" t="s">
        <v>20</v>
      </c>
      <c r="P98" s="1" t="s">
        <v>19</v>
      </c>
    </row>
    <row r="99" spans="1:16" ht="12.75" x14ac:dyDescent="0.2">
      <c r="A99" s="8">
        <v>44315.716817129629</v>
      </c>
      <c r="B99" s="1">
        <v>1</v>
      </c>
      <c r="C99" s="1">
        <v>5</v>
      </c>
      <c r="D99" s="1">
        <v>0.08</v>
      </c>
      <c r="E99" s="1">
        <v>137</v>
      </c>
      <c r="F99" s="1">
        <v>78</v>
      </c>
      <c r="G99" s="1">
        <v>30</v>
      </c>
      <c r="H99" s="1">
        <v>15</v>
      </c>
      <c r="I99" s="1">
        <v>6</v>
      </c>
      <c r="J99" s="1">
        <v>2</v>
      </c>
      <c r="K99" s="1">
        <v>0</v>
      </c>
      <c r="L99" s="1">
        <v>0</v>
      </c>
      <c r="M99" s="1" t="s">
        <v>19</v>
      </c>
      <c r="N99" s="1" t="s">
        <v>20</v>
      </c>
      <c r="O99" s="1" t="s">
        <v>20</v>
      </c>
      <c r="P99" s="1" t="s">
        <v>19</v>
      </c>
    </row>
    <row r="100" spans="1:16" ht="12.75" x14ac:dyDescent="0.2">
      <c r="A100" s="8">
        <v>44315.716874999998</v>
      </c>
      <c r="B100" s="1">
        <v>1</v>
      </c>
      <c r="C100" s="1">
        <v>5</v>
      </c>
      <c r="D100" s="1">
        <v>0.08</v>
      </c>
      <c r="E100" s="1">
        <v>127</v>
      </c>
      <c r="F100" s="1">
        <v>66</v>
      </c>
      <c r="G100" s="1">
        <v>38</v>
      </c>
      <c r="H100" s="1">
        <v>22</v>
      </c>
      <c r="I100" s="1">
        <v>9</v>
      </c>
      <c r="J100" s="1">
        <v>1</v>
      </c>
      <c r="K100" s="1">
        <v>0</v>
      </c>
      <c r="L100" s="1">
        <v>0</v>
      </c>
      <c r="M100" s="1" t="s">
        <v>19</v>
      </c>
      <c r="N100" s="1" t="s">
        <v>20</v>
      </c>
      <c r="O100" s="1" t="s">
        <v>20</v>
      </c>
      <c r="P100" s="1" t="s">
        <v>19</v>
      </c>
    </row>
    <row r="101" spans="1:16" ht="12.75" x14ac:dyDescent="0.2">
      <c r="A101" s="8">
        <v>44315.716932870368</v>
      </c>
      <c r="B101" s="1">
        <v>1</v>
      </c>
      <c r="C101" s="1">
        <v>5</v>
      </c>
      <c r="D101" s="1">
        <v>0.08</v>
      </c>
      <c r="E101" s="1">
        <v>127</v>
      </c>
      <c r="F101" s="1">
        <v>65</v>
      </c>
      <c r="G101" s="1">
        <v>30</v>
      </c>
      <c r="H101" s="1">
        <v>13</v>
      </c>
      <c r="I101" s="1">
        <v>3</v>
      </c>
      <c r="J101" s="1">
        <v>1</v>
      </c>
      <c r="K101" s="1">
        <v>0</v>
      </c>
      <c r="L101" s="1">
        <v>0</v>
      </c>
      <c r="M101" s="1" t="s">
        <v>19</v>
      </c>
      <c r="N101" s="1" t="s">
        <v>20</v>
      </c>
      <c r="O101" s="1" t="s">
        <v>20</v>
      </c>
      <c r="P101" s="1" t="s">
        <v>19</v>
      </c>
    </row>
    <row r="102" spans="1:16" ht="12.75" x14ac:dyDescent="0.2">
      <c r="A102" s="8">
        <v>44315.716990740744</v>
      </c>
      <c r="B102" s="1">
        <v>1</v>
      </c>
      <c r="C102" s="1">
        <v>5</v>
      </c>
      <c r="D102" s="1">
        <v>0.08</v>
      </c>
      <c r="E102" s="1">
        <v>105</v>
      </c>
      <c r="F102" s="1">
        <v>59</v>
      </c>
      <c r="G102" s="1">
        <v>31</v>
      </c>
      <c r="H102" s="1">
        <v>10</v>
      </c>
      <c r="I102" s="1">
        <v>6</v>
      </c>
      <c r="J102" s="1">
        <v>0</v>
      </c>
      <c r="K102" s="1">
        <v>0</v>
      </c>
      <c r="L102" s="1">
        <v>0</v>
      </c>
      <c r="M102" s="1" t="s">
        <v>19</v>
      </c>
      <c r="N102" s="1" t="s">
        <v>20</v>
      </c>
      <c r="O102" s="1" t="s">
        <v>20</v>
      </c>
      <c r="P102" s="1" t="s">
        <v>19</v>
      </c>
    </row>
    <row r="103" spans="1:16" ht="12.75" x14ac:dyDescent="0.2">
      <c r="A103" s="8">
        <v>44315.717048611114</v>
      </c>
      <c r="B103" s="1">
        <v>1</v>
      </c>
      <c r="C103" s="1">
        <v>5</v>
      </c>
      <c r="D103" s="1">
        <v>0.08</v>
      </c>
      <c r="E103" s="1">
        <v>106</v>
      </c>
      <c r="F103" s="1">
        <v>56</v>
      </c>
      <c r="G103" s="1">
        <v>28</v>
      </c>
      <c r="H103" s="1">
        <v>11</v>
      </c>
      <c r="I103" s="1">
        <v>5</v>
      </c>
      <c r="J103" s="1">
        <v>0</v>
      </c>
      <c r="K103" s="1">
        <v>0</v>
      </c>
      <c r="L103" s="1">
        <v>0</v>
      </c>
      <c r="M103" s="1" t="s">
        <v>19</v>
      </c>
      <c r="N103" s="1" t="s">
        <v>20</v>
      </c>
      <c r="O103" s="1" t="s">
        <v>20</v>
      </c>
      <c r="P103" s="1" t="s">
        <v>19</v>
      </c>
    </row>
    <row r="104" spans="1:16" ht="12.75" x14ac:dyDescent="0.2">
      <c r="A104" s="8">
        <v>44315.717106481483</v>
      </c>
      <c r="B104" s="1">
        <v>1</v>
      </c>
      <c r="C104" s="1">
        <v>5</v>
      </c>
      <c r="D104" s="1">
        <v>0.08</v>
      </c>
      <c r="E104" s="1">
        <v>107</v>
      </c>
      <c r="F104" s="1">
        <v>52</v>
      </c>
      <c r="G104" s="1">
        <v>31</v>
      </c>
      <c r="H104" s="1">
        <v>16</v>
      </c>
      <c r="I104" s="1">
        <v>3</v>
      </c>
      <c r="J104" s="1">
        <v>1</v>
      </c>
      <c r="K104" s="1">
        <v>0</v>
      </c>
      <c r="L104" s="1">
        <v>0</v>
      </c>
      <c r="M104" s="1" t="s">
        <v>19</v>
      </c>
      <c r="N104" s="1" t="s">
        <v>20</v>
      </c>
      <c r="O104" s="1" t="s">
        <v>20</v>
      </c>
      <c r="P104" s="1" t="s">
        <v>19</v>
      </c>
    </row>
    <row r="105" spans="1:16" ht="12.75" x14ac:dyDescent="0.2">
      <c r="A105" s="8">
        <v>44315.717164351852</v>
      </c>
      <c r="B105" s="1">
        <v>1</v>
      </c>
      <c r="C105" s="1">
        <v>5</v>
      </c>
      <c r="D105" s="1">
        <v>0.08</v>
      </c>
      <c r="E105" s="1">
        <v>100</v>
      </c>
      <c r="F105" s="1">
        <v>50</v>
      </c>
      <c r="G105" s="1">
        <v>27</v>
      </c>
      <c r="H105" s="1">
        <v>10</v>
      </c>
      <c r="I105" s="1">
        <v>2</v>
      </c>
      <c r="J105" s="1">
        <v>0</v>
      </c>
      <c r="K105" s="1">
        <v>0</v>
      </c>
      <c r="L105" s="1">
        <v>0</v>
      </c>
      <c r="M105" s="1" t="s">
        <v>19</v>
      </c>
      <c r="N105" s="1" t="s">
        <v>20</v>
      </c>
      <c r="O105" s="1" t="s">
        <v>20</v>
      </c>
      <c r="P105" s="1" t="s">
        <v>19</v>
      </c>
    </row>
    <row r="106" spans="1:16" ht="12.75" x14ac:dyDescent="0.2">
      <c r="A106" s="8">
        <v>44315.717222222222</v>
      </c>
      <c r="B106" s="1">
        <v>1</v>
      </c>
      <c r="C106" s="1">
        <v>5</v>
      </c>
      <c r="D106" s="1">
        <v>0.08</v>
      </c>
      <c r="E106" s="1">
        <v>117</v>
      </c>
      <c r="F106" s="1">
        <v>63</v>
      </c>
      <c r="G106" s="1">
        <v>33</v>
      </c>
      <c r="H106" s="1">
        <v>17</v>
      </c>
      <c r="I106" s="1">
        <v>9</v>
      </c>
      <c r="J106" s="1">
        <v>0</v>
      </c>
      <c r="K106" s="1">
        <v>0</v>
      </c>
      <c r="L106" s="1">
        <v>0</v>
      </c>
      <c r="M106" s="1" t="s">
        <v>19</v>
      </c>
      <c r="N106" s="1" t="s">
        <v>20</v>
      </c>
      <c r="O106" s="1" t="s">
        <v>20</v>
      </c>
      <c r="P106" s="1" t="s">
        <v>19</v>
      </c>
    </row>
    <row r="107" spans="1:16" ht="12.75" x14ac:dyDescent="0.2">
      <c r="A107" s="8">
        <v>44315.717280092591</v>
      </c>
      <c r="B107" s="1">
        <v>1</v>
      </c>
      <c r="C107" s="1">
        <v>5</v>
      </c>
      <c r="D107" s="1">
        <v>0.08</v>
      </c>
      <c r="E107" s="1">
        <v>114</v>
      </c>
      <c r="F107" s="1">
        <v>66</v>
      </c>
      <c r="G107" s="1">
        <v>30</v>
      </c>
      <c r="H107" s="1">
        <v>20</v>
      </c>
      <c r="I107" s="1">
        <v>10</v>
      </c>
      <c r="J107" s="1">
        <v>3</v>
      </c>
      <c r="K107" s="1">
        <v>1</v>
      </c>
      <c r="L107" s="1">
        <v>0</v>
      </c>
      <c r="M107" s="1" t="s">
        <v>19</v>
      </c>
      <c r="N107" s="1" t="s">
        <v>20</v>
      </c>
      <c r="O107" s="1" t="s">
        <v>20</v>
      </c>
      <c r="P107" s="1" t="s">
        <v>19</v>
      </c>
    </row>
    <row r="108" spans="1:16" ht="12.75" x14ac:dyDescent="0.2">
      <c r="A108" s="8">
        <v>44315.71733796296</v>
      </c>
      <c r="B108" s="1">
        <v>1</v>
      </c>
      <c r="C108" s="1">
        <v>5</v>
      </c>
      <c r="D108" s="1">
        <v>0.08</v>
      </c>
      <c r="E108" s="1">
        <v>115</v>
      </c>
      <c r="F108" s="1">
        <v>65</v>
      </c>
      <c r="G108" s="1">
        <v>32</v>
      </c>
      <c r="H108" s="1">
        <v>13</v>
      </c>
      <c r="I108" s="1">
        <v>6</v>
      </c>
      <c r="J108" s="1">
        <v>0</v>
      </c>
      <c r="K108" s="1">
        <v>0</v>
      </c>
      <c r="L108" s="1">
        <v>0</v>
      </c>
      <c r="M108" s="1" t="s">
        <v>19</v>
      </c>
      <c r="N108" s="1" t="s">
        <v>20</v>
      </c>
      <c r="O108" s="1" t="s">
        <v>20</v>
      </c>
      <c r="P108" s="1" t="s">
        <v>19</v>
      </c>
    </row>
    <row r="109" spans="1:16" ht="12.75" x14ac:dyDescent="0.2">
      <c r="A109" s="8">
        <v>44315.717395833337</v>
      </c>
      <c r="B109" s="1">
        <v>1</v>
      </c>
      <c r="C109" s="1">
        <v>5</v>
      </c>
      <c r="D109" s="1">
        <v>0.08</v>
      </c>
      <c r="E109" s="1">
        <v>116</v>
      </c>
      <c r="F109" s="1">
        <v>61</v>
      </c>
      <c r="G109" s="1">
        <v>34</v>
      </c>
      <c r="H109" s="1">
        <v>14</v>
      </c>
      <c r="I109" s="1">
        <v>7</v>
      </c>
      <c r="J109" s="1">
        <v>0</v>
      </c>
      <c r="K109" s="1">
        <v>0</v>
      </c>
      <c r="L109" s="1">
        <v>0</v>
      </c>
      <c r="M109" s="1" t="s">
        <v>19</v>
      </c>
      <c r="N109" s="1" t="s">
        <v>20</v>
      </c>
      <c r="O109" s="1" t="s">
        <v>20</v>
      </c>
      <c r="P109" s="1" t="s">
        <v>19</v>
      </c>
    </row>
    <row r="110" spans="1:16" ht="12.75" x14ac:dyDescent="0.2">
      <c r="A110" s="8">
        <v>44315.717453703706</v>
      </c>
      <c r="B110" s="1">
        <v>1</v>
      </c>
      <c r="C110" s="1">
        <v>5</v>
      </c>
      <c r="D110" s="1">
        <v>0.08</v>
      </c>
      <c r="E110" s="1">
        <v>102</v>
      </c>
      <c r="F110" s="1">
        <v>57</v>
      </c>
      <c r="G110" s="1">
        <v>28</v>
      </c>
      <c r="H110" s="1">
        <v>14</v>
      </c>
      <c r="I110" s="1">
        <v>7</v>
      </c>
      <c r="J110" s="1">
        <v>1</v>
      </c>
      <c r="K110" s="1">
        <v>0</v>
      </c>
      <c r="L110" s="1">
        <v>0</v>
      </c>
      <c r="M110" s="1" t="s">
        <v>19</v>
      </c>
      <c r="N110" s="1" t="s">
        <v>20</v>
      </c>
      <c r="O110" s="1" t="s">
        <v>20</v>
      </c>
      <c r="P110" s="1" t="s">
        <v>19</v>
      </c>
    </row>
    <row r="111" spans="1:16" ht="12.75" x14ac:dyDescent="0.2">
      <c r="A111" s="8">
        <v>44315.717511574076</v>
      </c>
      <c r="B111" s="1">
        <v>1</v>
      </c>
      <c r="C111" s="1">
        <v>5</v>
      </c>
      <c r="D111" s="1">
        <v>0.08</v>
      </c>
      <c r="E111" s="1">
        <v>118</v>
      </c>
      <c r="F111" s="1">
        <v>39</v>
      </c>
      <c r="G111" s="1">
        <v>26</v>
      </c>
      <c r="H111" s="1">
        <v>12</v>
      </c>
      <c r="I111" s="1">
        <v>3</v>
      </c>
      <c r="J111" s="1">
        <v>1</v>
      </c>
      <c r="K111" s="1">
        <v>0</v>
      </c>
      <c r="L111" s="1">
        <v>0</v>
      </c>
      <c r="M111" s="1" t="s">
        <v>19</v>
      </c>
      <c r="N111" s="1" t="s">
        <v>20</v>
      </c>
      <c r="O111" s="1" t="s">
        <v>20</v>
      </c>
      <c r="P111" s="1" t="s">
        <v>19</v>
      </c>
    </row>
    <row r="112" spans="1:16" ht="12.75" x14ac:dyDescent="0.2">
      <c r="A112" s="8">
        <v>44315.717569444445</v>
      </c>
      <c r="B112" s="1">
        <v>1</v>
      </c>
      <c r="C112" s="1">
        <v>5</v>
      </c>
      <c r="D112" s="1">
        <v>0.08</v>
      </c>
      <c r="E112" s="1">
        <v>121</v>
      </c>
      <c r="F112" s="1">
        <v>68</v>
      </c>
      <c r="G112" s="1">
        <v>30</v>
      </c>
      <c r="H112" s="1">
        <v>15</v>
      </c>
      <c r="I112" s="1">
        <v>3</v>
      </c>
      <c r="J112" s="1">
        <v>0</v>
      </c>
      <c r="K112" s="1">
        <v>0</v>
      </c>
      <c r="L112" s="1">
        <v>0</v>
      </c>
      <c r="M112" s="1" t="s">
        <v>19</v>
      </c>
      <c r="N112" s="1" t="s">
        <v>20</v>
      </c>
      <c r="O112" s="1" t="s">
        <v>20</v>
      </c>
      <c r="P112" s="1" t="s">
        <v>19</v>
      </c>
    </row>
    <row r="113" spans="1:16" ht="12.75" x14ac:dyDescent="0.2">
      <c r="A113" s="8">
        <v>44315.717627314814</v>
      </c>
      <c r="B113" s="1">
        <v>1</v>
      </c>
      <c r="C113" s="1">
        <v>5</v>
      </c>
      <c r="D113" s="1">
        <v>0.08</v>
      </c>
      <c r="E113" s="1">
        <v>118</v>
      </c>
      <c r="F113" s="1">
        <v>63</v>
      </c>
      <c r="G113" s="1">
        <v>28</v>
      </c>
      <c r="H113" s="1">
        <v>10</v>
      </c>
      <c r="I113" s="1">
        <v>5</v>
      </c>
      <c r="J113" s="1">
        <v>0</v>
      </c>
      <c r="K113" s="1">
        <v>0</v>
      </c>
      <c r="L113" s="1">
        <v>0</v>
      </c>
      <c r="M113" s="1" t="s">
        <v>19</v>
      </c>
      <c r="N113" s="1" t="s">
        <v>20</v>
      </c>
      <c r="O113" s="1" t="s">
        <v>20</v>
      </c>
      <c r="P113" s="1" t="s">
        <v>19</v>
      </c>
    </row>
    <row r="114" spans="1:16" ht="12.75" x14ac:dyDescent="0.2">
      <c r="A114" s="8">
        <v>44315.717685185184</v>
      </c>
      <c r="B114" s="1">
        <v>1</v>
      </c>
      <c r="C114" s="1">
        <v>5</v>
      </c>
      <c r="D114" s="1">
        <v>0.08</v>
      </c>
      <c r="E114" s="1">
        <v>104</v>
      </c>
      <c r="F114" s="1">
        <v>57</v>
      </c>
      <c r="G114" s="1">
        <v>28</v>
      </c>
      <c r="H114" s="1">
        <v>14</v>
      </c>
      <c r="I114" s="1">
        <v>8</v>
      </c>
      <c r="J114" s="1">
        <v>0</v>
      </c>
      <c r="K114" s="1">
        <v>0</v>
      </c>
      <c r="L114" s="1">
        <v>0</v>
      </c>
      <c r="M114" s="1" t="s">
        <v>19</v>
      </c>
      <c r="N114" s="1" t="s">
        <v>20</v>
      </c>
      <c r="O114" s="1" t="s">
        <v>20</v>
      </c>
      <c r="P114" s="1" t="s">
        <v>19</v>
      </c>
    </row>
    <row r="115" spans="1:16" ht="12.75" x14ac:dyDescent="0.2">
      <c r="A115" s="8">
        <v>44315.717743055553</v>
      </c>
      <c r="B115" s="1">
        <v>1</v>
      </c>
      <c r="C115" s="1">
        <v>5</v>
      </c>
      <c r="D115" s="1">
        <v>0.08</v>
      </c>
      <c r="E115" s="1">
        <v>109</v>
      </c>
      <c r="F115" s="1">
        <v>65</v>
      </c>
      <c r="G115" s="1">
        <v>37</v>
      </c>
      <c r="H115" s="1">
        <v>24</v>
      </c>
      <c r="I115" s="1">
        <v>9</v>
      </c>
      <c r="J115" s="1">
        <v>2</v>
      </c>
      <c r="K115" s="1">
        <v>0</v>
      </c>
      <c r="L115" s="1">
        <v>0</v>
      </c>
      <c r="M115" s="1" t="s">
        <v>19</v>
      </c>
      <c r="N115" s="1" t="s">
        <v>20</v>
      </c>
      <c r="O115" s="1" t="s">
        <v>20</v>
      </c>
      <c r="P115" s="1" t="s">
        <v>19</v>
      </c>
    </row>
    <row r="116" spans="1:16" ht="12.75" x14ac:dyDescent="0.2">
      <c r="A116" s="8"/>
      <c r="E116">
        <f t="shared" ref="E116:L116" si="12">AVERAGE(E93:E115)</f>
        <v>113.56521739130434</v>
      </c>
      <c r="F116">
        <f t="shared" si="12"/>
        <v>60.304347826086953</v>
      </c>
      <c r="G116">
        <f t="shared" si="12"/>
        <v>30.347826086956523</v>
      </c>
      <c r="H116">
        <f t="shared" si="12"/>
        <v>14.173913043478262</v>
      </c>
      <c r="I116">
        <f t="shared" si="12"/>
        <v>5.4782608695652177</v>
      </c>
      <c r="J116">
        <f t="shared" si="12"/>
        <v>0.56521739130434778</v>
      </c>
      <c r="K116">
        <f t="shared" si="12"/>
        <v>4.3478260869565216E-2</v>
      </c>
      <c r="L116">
        <f t="shared" si="12"/>
        <v>0</v>
      </c>
    </row>
    <row r="117" spans="1:16" ht="12.75" x14ac:dyDescent="0.2">
      <c r="A117" s="8"/>
    </row>
    <row r="118" spans="1:16" ht="12.75" x14ac:dyDescent="0.2">
      <c r="A118" s="8"/>
    </row>
    <row r="119" spans="1:16" ht="12.75" x14ac:dyDescent="0.2">
      <c r="A119" s="8"/>
    </row>
    <row r="120" spans="1:16" ht="12.75" x14ac:dyDescent="0.2">
      <c r="A120" s="8">
        <v>44315.718032407407</v>
      </c>
      <c r="B120" s="1">
        <v>1</v>
      </c>
      <c r="C120" s="1">
        <v>5</v>
      </c>
      <c r="D120" s="1">
        <v>0.08</v>
      </c>
      <c r="E120" s="1">
        <v>3779</v>
      </c>
      <c r="F120" s="1">
        <v>2710</v>
      </c>
      <c r="G120" s="1">
        <v>2192</v>
      </c>
      <c r="H120" s="1">
        <v>1807</v>
      </c>
      <c r="I120" s="1">
        <v>1454</v>
      </c>
      <c r="J120" s="1">
        <v>720</v>
      </c>
      <c r="K120" s="1">
        <v>123</v>
      </c>
      <c r="L120" s="1">
        <v>0</v>
      </c>
      <c r="M120" s="1" t="s">
        <v>19</v>
      </c>
      <c r="N120" s="1" t="s">
        <v>20</v>
      </c>
      <c r="O120" s="1" t="s">
        <v>20</v>
      </c>
      <c r="P120" s="1" t="s">
        <v>19</v>
      </c>
    </row>
    <row r="121" spans="1:16" ht="12.75" x14ac:dyDescent="0.2">
      <c r="A121" s="8">
        <v>44315.718090277776</v>
      </c>
      <c r="B121" s="1">
        <v>1</v>
      </c>
      <c r="C121" s="1">
        <v>5</v>
      </c>
      <c r="D121" s="1">
        <v>0.08</v>
      </c>
      <c r="E121" s="1">
        <v>3717</v>
      </c>
      <c r="F121" s="1">
        <v>2611</v>
      </c>
      <c r="G121" s="1">
        <v>2080</v>
      </c>
      <c r="H121" s="1">
        <v>1735</v>
      </c>
      <c r="I121" s="1">
        <v>1376</v>
      </c>
      <c r="J121" s="1">
        <v>696</v>
      </c>
      <c r="K121" s="1">
        <v>146</v>
      </c>
      <c r="L121" s="1">
        <v>0</v>
      </c>
      <c r="M121" s="1" t="s">
        <v>19</v>
      </c>
      <c r="N121" s="1" t="s">
        <v>20</v>
      </c>
      <c r="O121" s="1" t="s">
        <v>20</v>
      </c>
      <c r="P121" s="1" t="s">
        <v>19</v>
      </c>
    </row>
    <row r="122" spans="1:16" ht="12.75" x14ac:dyDescent="0.2">
      <c r="A122" s="8">
        <v>44315.718148148146</v>
      </c>
      <c r="B122" s="1">
        <v>1</v>
      </c>
      <c r="C122" s="1">
        <v>5</v>
      </c>
      <c r="D122" s="1">
        <v>0.08</v>
      </c>
      <c r="E122" s="1">
        <v>4405</v>
      </c>
      <c r="F122" s="1">
        <v>3057</v>
      </c>
      <c r="G122" s="1">
        <v>2444</v>
      </c>
      <c r="H122" s="1">
        <v>2009</v>
      </c>
      <c r="I122" s="1">
        <v>1565</v>
      </c>
      <c r="J122" s="1">
        <v>732</v>
      </c>
      <c r="K122" s="1">
        <v>137</v>
      </c>
      <c r="L122" s="1">
        <v>0</v>
      </c>
      <c r="M122" s="1" t="s">
        <v>19</v>
      </c>
      <c r="N122" s="1" t="s">
        <v>20</v>
      </c>
      <c r="O122" s="1" t="s">
        <v>20</v>
      </c>
      <c r="P122" s="1" t="s">
        <v>19</v>
      </c>
    </row>
    <row r="123" spans="1:16" ht="12.75" x14ac:dyDescent="0.2">
      <c r="A123" s="8">
        <v>44315.718206018515</v>
      </c>
      <c r="B123" s="1">
        <v>1</v>
      </c>
      <c r="C123" s="1">
        <v>5</v>
      </c>
      <c r="D123" s="1">
        <v>0.08</v>
      </c>
      <c r="E123" s="1">
        <v>3548</v>
      </c>
      <c r="F123" s="1">
        <v>2580</v>
      </c>
      <c r="G123" s="1">
        <v>2094</v>
      </c>
      <c r="H123" s="1">
        <v>1745</v>
      </c>
      <c r="I123" s="1">
        <v>1406</v>
      </c>
      <c r="J123" s="1">
        <v>702</v>
      </c>
      <c r="K123" s="1">
        <v>147</v>
      </c>
      <c r="L123" s="1">
        <v>0</v>
      </c>
      <c r="M123" s="1" t="s">
        <v>19</v>
      </c>
      <c r="N123" s="1" t="s">
        <v>20</v>
      </c>
      <c r="O123" s="1" t="s">
        <v>20</v>
      </c>
      <c r="P123" s="1" t="s">
        <v>19</v>
      </c>
    </row>
    <row r="124" spans="1:16" ht="12.75" x14ac:dyDescent="0.2">
      <c r="A124" s="8">
        <v>44315.718263888892</v>
      </c>
      <c r="B124" s="1">
        <v>1</v>
      </c>
      <c r="C124" s="1">
        <v>5</v>
      </c>
      <c r="D124" s="1">
        <v>0.08</v>
      </c>
      <c r="E124" s="1">
        <v>4703</v>
      </c>
      <c r="F124" s="1">
        <v>3224</v>
      </c>
      <c r="G124" s="1">
        <v>2548</v>
      </c>
      <c r="H124" s="1">
        <v>2065</v>
      </c>
      <c r="I124" s="1">
        <v>1619</v>
      </c>
      <c r="J124" s="1">
        <v>778</v>
      </c>
      <c r="K124" s="1">
        <v>147</v>
      </c>
      <c r="L124" s="1">
        <v>0</v>
      </c>
      <c r="M124" s="1" t="s">
        <v>19</v>
      </c>
      <c r="N124" s="1" t="s">
        <v>20</v>
      </c>
      <c r="O124" s="1" t="s">
        <v>20</v>
      </c>
      <c r="P124" s="1" t="s">
        <v>19</v>
      </c>
    </row>
    <row r="125" spans="1:16" ht="12.75" x14ac:dyDescent="0.2">
      <c r="A125" s="8">
        <v>44315.718321759261</v>
      </c>
      <c r="B125" s="1">
        <v>1</v>
      </c>
      <c r="C125" s="1">
        <v>5</v>
      </c>
      <c r="D125" s="1">
        <v>0.08</v>
      </c>
      <c r="E125" s="1">
        <v>4254</v>
      </c>
      <c r="F125" s="1">
        <v>2965</v>
      </c>
      <c r="G125" s="1">
        <v>2373</v>
      </c>
      <c r="H125" s="1">
        <v>1928</v>
      </c>
      <c r="I125" s="1">
        <v>1520</v>
      </c>
      <c r="J125" s="1">
        <v>725</v>
      </c>
      <c r="K125" s="1">
        <v>134</v>
      </c>
      <c r="L125" s="1">
        <v>0</v>
      </c>
      <c r="M125" s="1" t="s">
        <v>19</v>
      </c>
      <c r="N125" s="1" t="s">
        <v>20</v>
      </c>
      <c r="O125" s="1" t="s">
        <v>20</v>
      </c>
      <c r="P125" s="1" t="s">
        <v>19</v>
      </c>
    </row>
    <row r="126" spans="1:16" ht="12.75" x14ac:dyDescent="0.2">
      <c r="A126" s="8">
        <v>44315.71837962963</v>
      </c>
      <c r="B126" s="1">
        <v>1</v>
      </c>
      <c r="C126" s="1">
        <v>5</v>
      </c>
      <c r="D126" s="1">
        <v>0.08</v>
      </c>
      <c r="E126" s="1">
        <v>3784</v>
      </c>
      <c r="F126" s="1">
        <v>2598</v>
      </c>
      <c r="G126" s="1">
        <v>2121</v>
      </c>
      <c r="H126" s="1">
        <v>1751</v>
      </c>
      <c r="I126" s="1">
        <v>1369</v>
      </c>
      <c r="J126" s="1">
        <v>704</v>
      </c>
      <c r="K126" s="1">
        <v>139</v>
      </c>
      <c r="L126" s="1">
        <v>0</v>
      </c>
      <c r="M126" s="1" t="s">
        <v>19</v>
      </c>
      <c r="N126" s="1" t="s">
        <v>20</v>
      </c>
      <c r="O126" s="1" t="s">
        <v>20</v>
      </c>
      <c r="P126" s="1" t="s">
        <v>19</v>
      </c>
    </row>
    <row r="127" spans="1:16" ht="12.75" x14ac:dyDescent="0.2">
      <c r="A127" s="8">
        <v>44315.7184375</v>
      </c>
      <c r="B127" s="1">
        <v>1</v>
      </c>
      <c r="C127" s="1">
        <v>5</v>
      </c>
      <c r="D127" s="1">
        <v>0.08</v>
      </c>
      <c r="E127" s="1">
        <v>4583</v>
      </c>
      <c r="F127" s="1">
        <v>3263</v>
      </c>
      <c r="G127" s="1">
        <v>2613</v>
      </c>
      <c r="H127" s="1">
        <v>2161</v>
      </c>
      <c r="I127" s="1">
        <v>1680</v>
      </c>
      <c r="J127" s="1">
        <v>831</v>
      </c>
      <c r="K127" s="1">
        <v>157</v>
      </c>
      <c r="L127" s="1">
        <v>0</v>
      </c>
      <c r="M127" s="1" t="s">
        <v>19</v>
      </c>
      <c r="N127" s="1" t="s">
        <v>20</v>
      </c>
      <c r="O127" s="1" t="s">
        <v>20</v>
      </c>
      <c r="P127" s="1" t="s">
        <v>19</v>
      </c>
    </row>
    <row r="128" spans="1:16" ht="12.75" x14ac:dyDescent="0.2">
      <c r="A128" s="8">
        <v>44315.718495370369</v>
      </c>
      <c r="B128" s="1">
        <v>1</v>
      </c>
      <c r="C128" s="1">
        <v>5</v>
      </c>
      <c r="D128" s="1">
        <v>0.08</v>
      </c>
      <c r="E128" s="1">
        <v>3860</v>
      </c>
      <c r="F128" s="1">
        <v>2701</v>
      </c>
      <c r="G128" s="1">
        <v>2159</v>
      </c>
      <c r="H128" s="1">
        <v>1763</v>
      </c>
      <c r="I128" s="1">
        <v>1431</v>
      </c>
      <c r="J128" s="1">
        <v>670</v>
      </c>
      <c r="K128" s="1">
        <v>136</v>
      </c>
      <c r="L128" s="1">
        <v>0</v>
      </c>
      <c r="M128" s="1" t="s">
        <v>19</v>
      </c>
      <c r="N128" s="1" t="s">
        <v>20</v>
      </c>
      <c r="O128" s="1" t="s">
        <v>20</v>
      </c>
      <c r="P128" s="1" t="s">
        <v>19</v>
      </c>
    </row>
    <row r="129" spans="1:16" ht="12.75" x14ac:dyDescent="0.2">
      <c r="A129" s="8">
        <v>44315.718553240738</v>
      </c>
      <c r="B129" s="1">
        <v>1</v>
      </c>
      <c r="C129" s="1">
        <v>5</v>
      </c>
      <c r="D129" s="1">
        <v>0.08</v>
      </c>
      <c r="E129" s="1">
        <v>4325</v>
      </c>
      <c r="F129" s="1">
        <v>3033</v>
      </c>
      <c r="G129" s="1">
        <v>2449</v>
      </c>
      <c r="H129" s="1">
        <v>1994</v>
      </c>
      <c r="I129" s="1">
        <v>1579</v>
      </c>
      <c r="J129" s="1">
        <v>712</v>
      </c>
      <c r="K129" s="1">
        <v>131</v>
      </c>
      <c r="L129" s="1">
        <v>0</v>
      </c>
      <c r="M129" s="1" t="s">
        <v>19</v>
      </c>
      <c r="N129" s="1" t="s">
        <v>20</v>
      </c>
      <c r="O129" s="1" t="s">
        <v>20</v>
      </c>
      <c r="P129" s="1" t="s">
        <v>19</v>
      </c>
    </row>
    <row r="130" spans="1:16" ht="12.75" x14ac:dyDescent="0.2">
      <c r="A130" s="8">
        <v>44315.718611111108</v>
      </c>
      <c r="B130" s="1">
        <v>1</v>
      </c>
      <c r="C130" s="1">
        <v>5</v>
      </c>
      <c r="D130" s="1">
        <v>0.08</v>
      </c>
      <c r="E130" s="1">
        <v>3733</v>
      </c>
      <c r="F130" s="1">
        <v>2649</v>
      </c>
      <c r="G130" s="1">
        <v>2092</v>
      </c>
      <c r="H130" s="1">
        <v>1725</v>
      </c>
      <c r="I130" s="1">
        <v>1382</v>
      </c>
      <c r="J130" s="1">
        <v>655</v>
      </c>
      <c r="K130" s="1">
        <v>109</v>
      </c>
      <c r="L130" s="1">
        <v>0</v>
      </c>
      <c r="M130" s="1" t="s">
        <v>19</v>
      </c>
      <c r="N130" s="1" t="s">
        <v>20</v>
      </c>
      <c r="O130" s="1" t="s">
        <v>20</v>
      </c>
      <c r="P130" s="1" t="s">
        <v>19</v>
      </c>
    </row>
    <row r="131" spans="1:16" ht="12.75" x14ac:dyDescent="0.2">
      <c r="A131" s="8">
        <v>44315.718668981484</v>
      </c>
      <c r="B131" s="1">
        <v>1</v>
      </c>
      <c r="C131" s="1">
        <v>5</v>
      </c>
      <c r="D131" s="1">
        <v>0.08</v>
      </c>
      <c r="E131" s="1">
        <v>3902</v>
      </c>
      <c r="F131" s="1">
        <v>2791</v>
      </c>
      <c r="G131" s="1">
        <v>2236</v>
      </c>
      <c r="H131" s="1">
        <v>1853</v>
      </c>
      <c r="I131" s="1">
        <v>1481</v>
      </c>
      <c r="J131" s="1">
        <v>764</v>
      </c>
      <c r="K131" s="1">
        <v>135</v>
      </c>
      <c r="L131" s="1">
        <v>0</v>
      </c>
      <c r="M131" s="1" t="s">
        <v>19</v>
      </c>
      <c r="N131" s="1" t="s">
        <v>20</v>
      </c>
      <c r="O131" s="1" t="s">
        <v>20</v>
      </c>
      <c r="P131" s="1" t="s">
        <v>19</v>
      </c>
    </row>
    <row r="132" spans="1:16" ht="12.75" x14ac:dyDescent="0.2">
      <c r="A132" s="8">
        <v>44315.718726851854</v>
      </c>
      <c r="B132" s="1">
        <v>1</v>
      </c>
      <c r="C132" s="1">
        <v>5</v>
      </c>
      <c r="D132" s="1">
        <v>0.08</v>
      </c>
      <c r="E132" s="1">
        <v>3762</v>
      </c>
      <c r="F132" s="1">
        <v>2644</v>
      </c>
      <c r="G132" s="1">
        <v>2123</v>
      </c>
      <c r="H132" s="1">
        <v>1771</v>
      </c>
      <c r="I132" s="1">
        <v>1413</v>
      </c>
      <c r="J132" s="1">
        <v>700</v>
      </c>
      <c r="K132" s="1">
        <v>137</v>
      </c>
      <c r="L132" s="1">
        <v>0</v>
      </c>
      <c r="M132" s="1" t="s">
        <v>19</v>
      </c>
      <c r="N132" s="1" t="s">
        <v>20</v>
      </c>
      <c r="O132" s="1" t="s">
        <v>20</v>
      </c>
      <c r="P132" s="1" t="s">
        <v>19</v>
      </c>
    </row>
    <row r="133" spans="1:16" ht="12.75" x14ac:dyDescent="0.2">
      <c r="A133" s="8">
        <v>44315.718784722223</v>
      </c>
      <c r="B133" s="1">
        <v>1</v>
      </c>
      <c r="C133" s="1">
        <v>5</v>
      </c>
      <c r="D133" s="1">
        <v>0.08</v>
      </c>
      <c r="E133" s="1">
        <v>4477</v>
      </c>
      <c r="F133" s="1">
        <v>3134</v>
      </c>
      <c r="G133" s="1">
        <v>2523</v>
      </c>
      <c r="H133" s="1">
        <v>2060</v>
      </c>
      <c r="I133" s="1">
        <v>1632</v>
      </c>
      <c r="J133" s="1">
        <v>795</v>
      </c>
      <c r="K133" s="1">
        <v>152</v>
      </c>
      <c r="L133" s="1">
        <v>0</v>
      </c>
      <c r="M133" s="1" t="s">
        <v>19</v>
      </c>
      <c r="N133" s="1" t="s">
        <v>20</v>
      </c>
      <c r="O133" s="1" t="s">
        <v>20</v>
      </c>
      <c r="P133" s="1" t="s">
        <v>19</v>
      </c>
    </row>
    <row r="134" spans="1:16" ht="12.75" x14ac:dyDescent="0.2">
      <c r="A134" s="8">
        <v>44315.718842592592</v>
      </c>
      <c r="B134" s="1">
        <v>1</v>
      </c>
      <c r="C134" s="1">
        <v>5</v>
      </c>
      <c r="D134" s="1">
        <v>0.08</v>
      </c>
      <c r="E134" s="1">
        <v>4320</v>
      </c>
      <c r="F134" s="1">
        <v>3014</v>
      </c>
      <c r="G134" s="1">
        <v>2391</v>
      </c>
      <c r="H134" s="1">
        <v>1944</v>
      </c>
      <c r="I134" s="1">
        <v>1580</v>
      </c>
      <c r="J134" s="1">
        <v>789</v>
      </c>
      <c r="K134" s="1">
        <v>163</v>
      </c>
      <c r="L134" s="1">
        <v>0</v>
      </c>
      <c r="M134" s="1" t="s">
        <v>19</v>
      </c>
      <c r="N134" s="1" t="s">
        <v>20</v>
      </c>
      <c r="O134" s="1" t="s">
        <v>20</v>
      </c>
      <c r="P134" s="1" t="s">
        <v>19</v>
      </c>
    </row>
    <row r="135" spans="1:16" ht="12.75" x14ac:dyDescent="0.2">
      <c r="A135" s="8">
        <v>44315.718900462962</v>
      </c>
      <c r="B135" s="1">
        <v>1</v>
      </c>
      <c r="C135" s="1">
        <v>5</v>
      </c>
      <c r="D135" s="1">
        <v>0.08</v>
      </c>
      <c r="E135" s="1">
        <v>3984</v>
      </c>
      <c r="F135" s="1">
        <v>2765</v>
      </c>
      <c r="G135" s="1">
        <v>2246</v>
      </c>
      <c r="H135" s="1">
        <v>1846</v>
      </c>
      <c r="I135" s="1">
        <v>1465</v>
      </c>
      <c r="J135" s="1">
        <v>728</v>
      </c>
      <c r="K135" s="1">
        <v>151</v>
      </c>
      <c r="L135" s="1">
        <v>0</v>
      </c>
      <c r="M135" s="1" t="s">
        <v>19</v>
      </c>
      <c r="N135" s="1" t="s">
        <v>20</v>
      </c>
      <c r="O135" s="1" t="s">
        <v>20</v>
      </c>
      <c r="P135" s="1" t="s">
        <v>19</v>
      </c>
    </row>
    <row r="136" spans="1:16" ht="12.75" x14ac:dyDescent="0.2">
      <c r="A136" s="8">
        <v>44315.718958333331</v>
      </c>
      <c r="B136" s="1">
        <v>1</v>
      </c>
      <c r="C136" s="1">
        <v>5</v>
      </c>
      <c r="D136" s="1">
        <v>0.08</v>
      </c>
      <c r="E136" s="1">
        <v>4075</v>
      </c>
      <c r="F136" s="1">
        <v>2857</v>
      </c>
      <c r="G136" s="1">
        <v>2284</v>
      </c>
      <c r="H136" s="1">
        <v>1853</v>
      </c>
      <c r="I136" s="1">
        <v>1422</v>
      </c>
      <c r="J136" s="1">
        <v>673</v>
      </c>
      <c r="K136" s="1">
        <v>134</v>
      </c>
      <c r="L136" s="1">
        <v>0</v>
      </c>
      <c r="M136" s="1" t="s">
        <v>19</v>
      </c>
      <c r="N136" s="1" t="s">
        <v>20</v>
      </c>
      <c r="O136" s="1" t="s">
        <v>20</v>
      </c>
      <c r="P136" s="1" t="s">
        <v>19</v>
      </c>
    </row>
    <row r="137" spans="1:16" ht="12.75" x14ac:dyDescent="0.2">
      <c r="A137" s="8">
        <v>44315.7190162037</v>
      </c>
      <c r="B137" s="1">
        <v>1</v>
      </c>
      <c r="C137" s="1">
        <v>5</v>
      </c>
      <c r="D137" s="1">
        <v>0.08</v>
      </c>
      <c r="E137" s="1">
        <v>4159</v>
      </c>
      <c r="F137" s="1">
        <v>2981</v>
      </c>
      <c r="G137" s="1">
        <v>2419</v>
      </c>
      <c r="H137" s="1">
        <v>1985</v>
      </c>
      <c r="I137" s="1">
        <v>1607</v>
      </c>
      <c r="J137" s="1">
        <v>778</v>
      </c>
      <c r="K137" s="1">
        <v>151</v>
      </c>
      <c r="L137" s="1">
        <v>0</v>
      </c>
      <c r="M137" s="1" t="s">
        <v>19</v>
      </c>
      <c r="N137" s="1" t="s">
        <v>20</v>
      </c>
      <c r="O137" s="1" t="s">
        <v>20</v>
      </c>
      <c r="P137" s="1" t="s">
        <v>19</v>
      </c>
    </row>
    <row r="138" spans="1:16" ht="12.75" x14ac:dyDescent="0.2">
      <c r="A138" s="8">
        <v>44315.719074074077</v>
      </c>
      <c r="B138" s="1">
        <v>1</v>
      </c>
      <c r="C138" s="1">
        <v>5</v>
      </c>
      <c r="D138" s="1">
        <v>0.08</v>
      </c>
      <c r="E138" s="1">
        <v>4410</v>
      </c>
      <c r="F138" s="1">
        <v>3151</v>
      </c>
      <c r="G138" s="1">
        <v>2513</v>
      </c>
      <c r="H138" s="1">
        <v>2091</v>
      </c>
      <c r="I138" s="1">
        <v>1646</v>
      </c>
      <c r="J138" s="1">
        <v>786</v>
      </c>
      <c r="K138" s="1">
        <v>138</v>
      </c>
      <c r="L138" s="1">
        <v>0</v>
      </c>
      <c r="M138" s="1" t="s">
        <v>19</v>
      </c>
      <c r="N138" s="1" t="s">
        <v>20</v>
      </c>
      <c r="O138" s="1" t="s">
        <v>20</v>
      </c>
      <c r="P138" s="1" t="s">
        <v>19</v>
      </c>
    </row>
    <row r="139" spans="1:16" ht="12.75" x14ac:dyDescent="0.2">
      <c r="A139" s="8">
        <v>44315.719131944446</v>
      </c>
      <c r="B139" s="1">
        <v>1</v>
      </c>
      <c r="C139" s="1">
        <v>5</v>
      </c>
      <c r="D139" s="1">
        <v>0.08</v>
      </c>
      <c r="E139" s="1">
        <v>3843</v>
      </c>
      <c r="F139" s="1">
        <v>2733</v>
      </c>
      <c r="G139" s="1">
        <v>2219</v>
      </c>
      <c r="H139" s="1">
        <v>1812</v>
      </c>
      <c r="I139" s="1">
        <v>1421</v>
      </c>
      <c r="J139" s="1">
        <v>701</v>
      </c>
      <c r="K139" s="1">
        <v>108</v>
      </c>
      <c r="L139" s="1">
        <v>0</v>
      </c>
      <c r="M139" s="1" t="s">
        <v>19</v>
      </c>
      <c r="N139" s="1" t="s">
        <v>20</v>
      </c>
      <c r="O139" s="1" t="s">
        <v>20</v>
      </c>
      <c r="P139" s="1" t="s">
        <v>19</v>
      </c>
    </row>
    <row r="140" spans="1:16" ht="12.75" x14ac:dyDescent="0.2">
      <c r="A140" s="8">
        <v>44315.719189814816</v>
      </c>
      <c r="B140" s="1">
        <v>1</v>
      </c>
      <c r="C140" s="1">
        <v>5</v>
      </c>
      <c r="D140" s="1">
        <v>0.08</v>
      </c>
      <c r="E140" s="1">
        <v>3558</v>
      </c>
      <c r="F140" s="1">
        <v>2541</v>
      </c>
      <c r="G140" s="1">
        <v>1996</v>
      </c>
      <c r="H140" s="1">
        <v>1649</v>
      </c>
      <c r="I140" s="1">
        <v>1317</v>
      </c>
      <c r="J140" s="1">
        <v>638</v>
      </c>
      <c r="K140" s="1">
        <v>107</v>
      </c>
      <c r="L140" s="1">
        <v>0</v>
      </c>
      <c r="M140" s="1" t="s">
        <v>19</v>
      </c>
      <c r="N140" s="1" t="s">
        <v>20</v>
      </c>
      <c r="O140" s="1" t="s">
        <v>20</v>
      </c>
      <c r="P140" s="1" t="s">
        <v>19</v>
      </c>
    </row>
    <row r="141" spans="1:16" ht="12.75" x14ac:dyDescent="0.2">
      <c r="A141" s="8">
        <v>44315.719247685185</v>
      </c>
      <c r="B141" s="1">
        <v>1</v>
      </c>
      <c r="C141" s="1">
        <v>5</v>
      </c>
      <c r="D141" s="1">
        <v>0.08</v>
      </c>
      <c r="E141" s="1">
        <v>4019</v>
      </c>
      <c r="F141" s="1">
        <v>2825</v>
      </c>
      <c r="G141" s="1">
        <v>2244</v>
      </c>
      <c r="H141" s="1">
        <v>1810</v>
      </c>
      <c r="I141" s="1">
        <v>1433</v>
      </c>
      <c r="J141" s="1">
        <v>720</v>
      </c>
      <c r="K141" s="1">
        <v>142</v>
      </c>
      <c r="L141" s="1">
        <v>0</v>
      </c>
      <c r="M141" s="1" t="s">
        <v>19</v>
      </c>
      <c r="N141" s="1" t="s">
        <v>20</v>
      </c>
      <c r="O141" s="1" t="s">
        <v>20</v>
      </c>
      <c r="P141" s="1" t="s">
        <v>19</v>
      </c>
    </row>
    <row r="142" spans="1:16" ht="12.75" x14ac:dyDescent="0.2">
      <c r="A142" s="8"/>
      <c r="E142">
        <f t="shared" ref="E142:L142" si="13">AVERAGE(E120:E141)</f>
        <v>4054.5454545454545</v>
      </c>
      <c r="F142">
        <f t="shared" si="13"/>
        <v>2855.7727272727275</v>
      </c>
      <c r="G142">
        <f t="shared" si="13"/>
        <v>2289.0454545454545</v>
      </c>
      <c r="H142">
        <f t="shared" si="13"/>
        <v>1879.8636363636363</v>
      </c>
      <c r="I142">
        <f t="shared" si="13"/>
        <v>1490.8181818181818</v>
      </c>
      <c r="J142">
        <f t="shared" si="13"/>
        <v>727.13636363636363</v>
      </c>
      <c r="K142">
        <f t="shared" si="13"/>
        <v>137.45454545454547</v>
      </c>
      <c r="L142">
        <f t="shared" si="13"/>
        <v>0</v>
      </c>
    </row>
    <row r="143" spans="1:16" ht="12.75" x14ac:dyDescent="0.2">
      <c r="A143" s="8"/>
    </row>
    <row r="144" spans="1:16" ht="12.75" x14ac:dyDescent="0.2">
      <c r="A144" s="8"/>
    </row>
    <row r="145" spans="1:26" ht="12.75" x14ac:dyDescent="0.2">
      <c r="A145" s="9">
        <v>44315.722025462965</v>
      </c>
      <c r="B145" s="3">
        <v>1</v>
      </c>
      <c r="C145" s="3">
        <v>5</v>
      </c>
      <c r="D145" s="3">
        <v>0.08</v>
      </c>
      <c r="E145" s="3">
        <v>96</v>
      </c>
      <c r="F145" s="3">
        <v>46</v>
      </c>
      <c r="G145" s="3">
        <v>27</v>
      </c>
      <c r="H145" s="3">
        <v>12</v>
      </c>
      <c r="I145" s="3">
        <v>5</v>
      </c>
      <c r="J145" s="3">
        <v>0</v>
      </c>
      <c r="K145" s="3">
        <v>0</v>
      </c>
      <c r="L145" s="3">
        <v>0</v>
      </c>
      <c r="M145" s="2" t="s">
        <v>19</v>
      </c>
      <c r="N145" s="2" t="s">
        <v>20</v>
      </c>
      <c r="O145" s="2" t="s">
        <v>20</v>
      </c>
      <c r="P145" s="2" t="s">
        <v>19</v>
      </c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x14ac:dyDescent="0.2">
      <c r="A146" s="9">
        <v>44315.722083333334</v>
      </c>
      <c r="B146" s="3">
        <v>1</v>
      </c>
      <c r="C146" s="3">
        <v>5</v>
      </c>
      <c r="D146" s="3">
        <v>0.08</v>
      </c>
      <c r="E146" s="3">
        <v>91</v>
      </c>
      <c r="F146" s="3">
        <v>48</v>
      </c>
      <c r="G146" s="3">
        <v>28</v>
      </c>
      <c r="H146" s="3">
        <v>17</v>
      </c>
      <c r="I146" s="3">
        <v>6</v>
      </c>
      <c r="J146" s="3">
        <v>0</v>
      </c>
      <c r="K146" s="3">
        <v>0</v>
      </c>
      <c r="L146" s="3">
        <v>0</v>
      </c>
      <c r="M146" s="2" t="s">
        <v>19</v>
      </c>
      <c r="N146" s="2" t="s">
        <v>20</v>
      </c>
      <c r="O146" s="2" t="s">
        <v>20</v>
      </c>
      <c r="P146" s="2" t="s">
        <v>19</v>
      </c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x14ac:dyDescent="0.2">
      <c r="A147" s="9">
        <v>44315.722141203703</v>
      </c>
      <c r="B147" s="3">
        <v>1</v>
      </c>
      <c r="C147" s="3">
        <v>5</v>
      </c>
      <c r="D147" s="3">
        <v>0.08</v>
      </c>
      <c r="E147" s="3">
        <v>103</v>
      </c>
      <c r="F147" s="3">
        <v>51</v>
      </c>
      <c r="G147" s="3">
        <v>23</v>
      </c>
      <c r="H147" s="3">
        <v>13</v>
      </c>
      <c r="I147" s="3">
        <v>4</v>
      </c>
      <c r="J147" s="3">
        <v>0</v>
      </c>
      <c r="K147" s="3">
        <v>0</v>
      </c>
      <c r="L147" s="3">
        <v>0</v>
      </c>
      <c r="M147" s="2" t="s">
        <v>19</v>
      </c>
      <c r="N147" s="2" t="s">
        <v>20</v>
      </c>
      <c r="O147" s="2" t="s">
        <v>20</v>
      </c>
      <c r="P147" s="2" t="s">
        <v>19</v>
      </c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x14ac:dyDescent="0.2">
      <c r="A148" s="9">
        <v>44315.722199074073</v>
      </c>
      <c r="B148" s="3">
        <v>1</v>
      </c>
      <c r="C148" s="3">
        <v>5</v>
      </c>
      <c r="D148" s="3">
        <v>0.08</v>
      </c>
      <c r="E148" s="3">
        <v>81</v>
      </c>
      <c r="F148" s="3">
        <v>40</v>
      </c>
      <c r="G148" s="3">
        <v>22</v>
      </c>
      <c r="H148" s="3">
        <v>14</v>
      </c>
      <c r="I148" s="3">
        <v>7</v>
      </c>
      <c r="J148" s="3">
        <v>1</v>
      </c>
      <c r="K148" s="3">
        <v>0</v>
      </c>
      <c r="L148" s="3">
        <v>0</v>
      </c>
      <c r="M148" s="2" t="s">
        <v>19</v>
      </c>
      <c r="N148" s="2" t="s">
        <v>20</v>
      </c>
      <c r="O148" s="2" t="s">
        <v>20</v>
      </c>
      <c r="P148" s="2" t="s">
        <v>19</v>
      </c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x14ac:dyDescent="0.2">
      <c r="A149" s="9">
        <v>44315.722256944442</v>
      </c>
      <c r="B149" s="3">
        <v>1</v>
      </c>
      <c r="C149" s="3">
        <v>5</v>
      </c>
      <c r="D149" s="3">
        <v>0.08</v>
      </c>
      <c r="E149" s="3">
        <v>156</v>
      </c>
      <c r="F149" s="3">
        <v>71</v>
      </c>
      <c r="G149" s="3">
        <v>21</v>
      </c>
      <c r="H149" s="3">
        <v>10</v>
      </c>
      <c r="I149" s="3">
        <v>5</v>
      </c>
      <c r="J149" s="3">
        <v>0</v>
      </c>
      <c r="K149" s="3">
        <v>0</v>
      </c>
      <c r="L149" s="3">
        <v>0</v>
      </c>
      <c r="M149" s="2" t="s">
        <v>19</v>
      </c>
      <c r="N149" s="2" t="s">
        <v>20</v>
      </c>
      <c r="O149" s="2" t="s">
        <v>20</v>
      </c>
      <c r="P149" s="2" t="s">
        <v>19</v>
      </c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x14ac:dyDescent="0.2">
      <c r="A150" s="9">
        <v>44315.722314814811</v>
      </c>
      <c r="B150" s="3">
        <v>1</v>
      </c>
      <c r="C150" s="3">
        <v>5</v>
      </c>
      <c r="D150" s="3">
        <v>0.08</v>
      </c>
      <c r="E150" s="3">
        <v>134</v>
      </c>
      <c r="F150" s="3">
        <v>84</v>
      </c>
      <c r="G150" s="3">
        <v>46</v>
      </c>
      <c r="H150" s="3">
        <v>13</v>
      </c>
      <c r="I150" s="3">
        <v>4</v>
      </c>
      <c r="J150" s="3">
        <v>0</v>
      </c>
      <c r="K150" s="3">
        <v>0</v>
      </c>
      <c r="L150" s="3">
        <v>0</v>
      </c>
      <c r="M150" s="2" t="s">
        <v>19</v>
      </c>
      <c r="N150" s="2" t="s">
        <v>20</v>
      </c>
      <c r="O150" s="2" t="s">
        <v>20</v>
      </c>
      <c r="P150" s="2" t="s">
        <v>19</v>
      </c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x14ac:dyDescent="0.2">
      <c r="A151" s="9">
        <v>44315.722372685188</v>
      </c>
      <c r="B151" s="3">
        <v>1</v>
      </c>
      <c r="C151" s="3">
        <v>5</v>
      </c>
      <c r="D151" s="3">
        <v>0.08</v>
      </c>
      <c r="E151" s="3">
        <v>105</v>
      </c>
      <c r="F151" s="3">
        <v>59</v>
      </c>
      <c r="G151" s="3">
        <v>36</v>
      </c>
      <c r="H151" s="3">
        <v>19</v>
      </c>
      <c r="I151" s="3">
        <v>5</v>
      </c>
      <c r="J151" s="3">
        <v>2</v>
      </c>
      <c r="K151" s="3">
        <v>0</v>
      </c>
      <c r="L151" s="3">
        <v>0</v>
      </c>
      <c r="M151" s="2" t="s">
        <v>19</v>
      </c>
      <c r="N151" s="2" t="s">
        <v>20</v>
      </c>
      <c r="O151" s="2" t="s">
        <v>20</v>
      </c>
      <c r="P151" s="2" t="s">
        <v>19</v>
      </c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x14ac:dyDescent="0.2">
      <c r="A152" s="9">
        <v>44315.722430555557</v>
      </c>
      <c r="B152" s="3">
        <v>1</v>
      </c>
      <c r="C152" s="3">
        <v>5</v>
      </c>
      <c r="D152" s="3">
        <v>0.08</v>
      </c>
      <c r="E152" s="3">
        <v>103</v>
      </c>
      <c r="F152" s="3">
        <v>50</v>
      </c>
      <c r="G152" s="3">
        <v>24</v>
      </c>
      <c r="H152" s="3">
        <v>11</v>
      </c>
      <c r="I152" s="3">
        <v>2</v>
      </c>
      <c r="J152" s="3">
        <v>0</v>
      </c>
      <c r="K152" s="3">
        <v>0</v>
      </c>
      <c r="L152" s="3">
        <v>0</v>
      </c>
      <c r="M152" s="2" t="s">
        <v>19</v>
      </c>
      <c r="N152" s="2" t="s">
        <v>20</v>
      </c>
      <c r="O152" s="2" t="s">
        <v>20</v>
      </c>
      <c r="P152" s="2" t="s">
        <v>19</v>
      </c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x14ac:dyDescent="0.2">
      <c r="A153" s="9">
        <v>44315.722488425927</v>
      </c>
      <c r="B153" s="3">
        <v>1</v>
      </c>
      <c r="C153" s="3">
        <v>5</v>
      </c>
      <c r="D153" s="3">
        <v>0.08</v>
      </c>
      <c r="E153" s="3">
        <v>91</v>
      </c>
      <c r="F153" s="3">
        <v>40</v>
      </c>
      <c r="G153" s="3">
        <v>17</v>
      </c>
      <c r="H153" s="3">
        <v>5</v>
      </c>
      <c r="I153" s="3">
        <v>3</v>
      </c>
      <c r="J153" s="3">
        <v>0</v>
      </c>
      <c r="K153" s="3">
        <v>0</v>
      </c>
      <c r="L153" s="3">
        <v>0</v>
      </c>
      <c r="M153" s="2" t="s">
        <v>19</v>
      </c>
      <c r="N153" s="2" t="s">
        <v>20</v>
      </c>
      <c r="O153" s="2" t="s">
        <v>20</v>
      </c>
      <c r="P153" s="2" t="s">
        <v>19</v>
      </c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x14ac:dyDescent="0.2">
      <c r="A154" s="9">
        <v>44315.722546296296</v>
      </c>
      <c r="B154" s="3">
        <v>1</v>
      </c>
      <c r="C154" s="3">
        <v>5</v>
      </c>
      <c r="D154" s="3">
        <v>0.08</v>
      </c>
      <c r="E154" s="3">
        <v>104</v>
      </c>
      <c r="F154" s="3">
        <v>59</v>
      </c>
      <c r="G154" s="3">
        <v>26</v>
      </c>
      <c r="H154" s="3">
        <v>13</v>
      </c>
      <c r="I154" s="3">
        <v>6</v>
      </c>
      <c r="J154" s="3">
        <v>1</v>
      </c>
      <c r="K154" s="3">
        <v>0</v>
      </c>
      <c r="L154" s="3">
        <v>0</v>
      </c>
      <c r="M154" s="2" t="s">
        <v>19</v>
      </c>
      <c r="N154" s="2" t="s">
        <v>20</v>
      </c>
      <c r="O154" s="2" t="s">
        <v>20</v>
      </c>
      <c r="P154" s="2" t="s">
        <v>19</v>
      </c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x14ac:dyDescent="0.2">
      <c r="A155" s="9">
        <v>44315.722604166665</v>
      </c>
      <c r="B155" s="3">
        <v>1</v>
      </c>
      <c r="C155" s="3">
        <v>5</v>
      </c>
      <c r="D155" s="3">
        <v>0.08</v>
      </c>
      <c r="E155" s="3">
        <v>150</v>
      </c>
      <c r="F155" s="3">
        <v>86</v>
      </c>
      <c r="G155" s="3">
        <v>46</v>
      </c>
      <c r="H155" s="3">
        <v>19</v>
      </c>
      <c r="I155" s="3">
        <v>11</v>
      </c>
      <c r="J155" s="3">
        <v>2</v>
      </c>
      <c r="K155" s="3">
        <v>0</v>
      </c>
      <c r="L155" s="3">
        <v>0</v>
      </c>
      <c r="M155" s="2" t="s">
        <v>19</v>
      </c>
      <c r="N155" s="2" t="s">
        <v>20</v>
      </c>
      <c r="O155" s="2" t="s">
        <v>20</v>
      </c>
      <c r="P155" s="2" t="s">
        <v>19</v>
      </c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x14ac:dyDescent="0.2">
      <c r="A156" s="9">
        <v>44315.722662037035</v>
      </c>
      <c r="B156" s="3">
        <v>1</v>
      </c>
      <c r="C156" s="3">
        <v>5</v>
      </c>
      <c r="D156" s="3">
        <v>0.08</v>
      </c>
      <c r="E156" s="3">
        <v>128</v>
      </c>
      <c r="F156" s="3">
        <v>73</v>
      </c>
      <c r="G156" s="3">
        <v>34</v>
      </c>
      <c r="H156" s="3">
        <v>14</v>
      </c>
      <c r="I156" s="3">
        <v>4</v>
      </c>
      <c r="J156" s="3">
        <v>0</v>
      </c>
      <c r="K156" s="3">
        <v>0</v>
      </c>
      <c r="L156" s="3">
        <v>0</v>
      </c>
      <c r="M156" s="2" t="s">
        <v>19</v>
      </c>
      <c r="N156" s="2" t="s">
        <v>20</v>
      </c>
      <c r="O156" s="2" t="s">
        <v>20</v>
      </c>
      <c r="P156" s="2" t="s">
        <v>19</v>
      </c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x14ac:dyDescent="0.2">
      <c r="A157" s="9">
        <v>44315.722719907404</v>
      </c>
      <c r="B157" s="3">
        <v>1</v>
      </c>
      <c r="C157" s="3">
        <v>5</v>
      </c>
      <c r="D157" s="3">
        <v>0.08</v>
      </c>
      <c r="E157" s="3">
        <v>108</v>
      </c>
      <c r="F157" s="3">
        <v>61</v>
      </c>
      <c r="G157" s="3">
        <v>30</v>
      </c>
      <c r="H157" s="3">
        <v>15</v>
      </c>
      <c r="I157" s="3">
        <v>7</v>
      </c>
      <c r="J157" s="3">
        <v>0</v>
      </c>
      <c r="K157" s="3">
        <v>0</v>
      </c>
      <c r="L157" s="3">
        <v>0</v>
      </c>
      <c r="M157" s="2" t="s">
        <v>19</v>
      </c>
      <c r="N157" s="2" t="s">
        <v>20</v>
      </c>
      <c r="O157" s="2" t="s">
        <v>20</v>
      </c>
      <c r="P157" s="2" t="s">
        <v>19</v>
      </c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x14ac:dyDescent="0.2">
      <c r="A158" s="9">
        <v>44315.722777777781</v>
      </c>
      <c r="B158" s="3">
        <v>1</v>
      </c>
      <c r="C158" s="3">
        <v>5</v>
      </c>
      <c r="D158" s="3">
        <v>0.08</v>
      </c>
      <c r="E158" s="3">
        <v>124</v>
      </c>
      <c r="F158" s="3">
        <v>59</v>
      </c>
      <c r="G158" s="3">
        <v>31</v>
      </c>
      <c r="H158" s="3">
        <v>20</v>
      </c>
      <c r="I158" s="3">
        <v>6</v>
      </c>
      <c r="J158" s="3">
        <v>1</v>
      </c>
      <c r="K158" s="3">
        <v>1</v>
      </c>
      <c r="L158" s="3">
        <v>0</v>
      </c>
      <c r="M158" s="2" t="s">
        <v>19</v>
      </c>
      <c r="N158" s="2" t="s">
        <v>20</v>
      </c>
      <c r="O158" s="2" t="s">
        <v>20</v>
      </c>
      <c r="P158" s="2" t="s">
        <v>19</v>
      </c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x14ac:dyDescent="0.2">
      <c r="A159" s="9">
        <v>44315.72283564815</v>
      </c>
      <c r="B159" s="3">
        <v>1</v>
      </c>
      <c r="C159" s="3">
        <v>5</v>
      </c>
      <c r="D159" s="3">
        <v>0.08</v>
      </c>
      <c r="E159" s="3">
        <v>115</v>
      </c>
      <c r="F159" s="3">
        <v>56</v>
      </c>
      <c r="G159" s="3">
        <v>39</v>
      </c>
      <c r="H159" s="3">
        <v>12</v>
      </c>
      <c r="I159" s="3">
        <v>5</v>
      </c>
      <c r="J159" s="3">
        <v>1</v>
      </c>
      <c r="K159" s="3">
        <v>1</v>
      </c>
      <c r="L159" s="3">
        <v>0</v>
      </c>
      <c r="M159" s="2" t="s">
        <v>19</v>
      </c>
      <c r="N159" s="2" t="s">
        <v>20</v>
      </c>
      <c r="O159" s="2" t="s">
        <v>20</v>
      </c>
      <c r="P159" s="2" t="s">
        <v>19</v>
      </c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x14ac:dyDescent="0.2">
      <c r="A160" s="9">
        <v>44315.722893518519</v>
      </c>
      <c r="B160" s="3">
        <v>1</v>
      </c>
      <c r="C160" s="3">
        <v>5</v>
      </c>
      <c r="D160" s="3">
        <v>0.08</v>
      </c>
      <c r="E160" s="3">
        <v>97</v>
      </c>
      <c r="F160" s="3">
        <v>45</v>
      </c>
      <c r="G160" s="3">
        <v>21</v>
      </c>
      <c r="H160" s="3">
        <v>8</v>
      </c>
      <c r="I160" s="3">
        <v>4</v>
      </c>
      <c r="J160" s="3">
        <v>0</v>
      </c>
      <c r="K160" s="3">
        <v>0</v>
      </c>
      <c r="L160" s="3">
        <v>0</v>
      </c>
      <c r="M160" s="2" t="s">
        <v>19</v>
      </c>
      <c r="N160" s="2" t="s">
        <v>20</v>
      </c>
      <c r="O160" s="2" t="s">
        <v>20</v>
      </c>
      <c r="P160" s="2" t="s">
        <v>19</v>
      </c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x14ac:dyDescent="0.2">
      <c r="A161" s="9">
        <v>44315.722951388889</v>
      </c>
      <c r="B161" s="3">
        <v>1</v>
      </c>
      <c r="C161" s="3">
        <v>5</v>
      </c>
      <c r="D161" s="3">
        <v>0.08</v>
      </c>
      <c r="E161" s="3">
        <v>89</v>
      </c>
      <c r="F161" s="3">
        <v>55</v>
      </c>
      <c r="G161" s="3">
        <v>23</v>
      </c>
      <c r="H161" s="3">
        <v>14</v>
      </c>
      <c r="I161" s="3">
        <v>5</v>
      </c>
      <c r="J161" s="3">
        <v>0</v>
      </c>
      <c r="K161" s="3">
        <v>0</v>
      </c>
      <c r="L161" s="3">
        <v>0</v>
      </c>
      <c r="M161" s="2" t="s">
        <v>19</v>
      </c>
      <c r="N161" s="2" t="s">
        <v>20</v>
      </c>
      <c r="O161" s="2" t="s">
        <v>20</v>
      </c>
      <c r="P161" s="2" t="s">
        <v>19</v>
      </c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x14ac:dyDescent="0.2">
      <c r="A162" s="9">
        <v>44315.723009259258</v>
      </c>
      <c r="B162" s="3">
        <v>1</v>
      </c>
      <c r="C162" s="3">
        <v>5</v>
      </c>
      <c r="D162" s="3">
        <v>0.08</v>
      </c>
      <c r="E162" s="3">
        <v>120</v>
      </c>
      <c r="F162" s="3">
        <v>74</v>
      </c>
      <c r="G162" s="3">
        <v>38</v>
      </c>
      <c r="H162" s="3">
        <v>18</v>
      </c>
      <c r="I162" s="3">
        <v>11</v>
      </c>
      <c r="J162" s="3">
        <v>0</v>
      </c>
      <c r="K162" s="3">
        <v>0</v>
      </c>
      <c r="L162" s="3">
        <v>0</v>
      </c>
      <c r="M162" s="2" t="s">
        <v>19</v>
      </c>
      <c r="N162" s="2" t="s">
        <v>20</v>
      </c>
      <c r="O162" s="2" t="s">
        <v>20</v>
      </c>
      <c r="P162" s="2" t="s">
        <v>19</v>
      </c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x14ac:dyDescent="0.2">
      <c r="A163" s="9">
        <v>44315.723067129627</v>
      </c>
      <c r="B163" s="3">
        <v>1</v>
      </c>
      <c r="C163" s="3">
        <v>5</v>
      </c>
      <c r="D163" s="3">
        <v>0.08</v>
      </c>
      <c r="E163" s="3">
        <v>125</v>
      </c>
      <c r="F163" s="3">
        <v>69</v>
      </c>
      <c r="G163" s="3">
        <v>35</v>
      </c>
      <c r="H163" s="3">
        <v>16</v>
      </c>
      <c r="I163" s="3">
        <v>8</v>
      </c>
      <c r="J163" s="3">
        <v>1</v>
      </c>
      <c r="K163" s="3">
        <v>0</v>
      </c>
      <c r="L163" s="3">
        <v>0</v>
      </c>
      <c r="M163" s="2" t="s">
        <v>19</v>
      </c>
      <c r="N163" s="2" t="s">
        <v>20</v>
      </c>
      <c r="O163" s="2" t="s">
        <v>20</v>
      </c>
      <c r="P163" s="2" t="s">
        <v>19</v>
      </c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x14ac:dyDescent="0.2">
      <c r="A164" s="9">
        <v>44315.723124999997</v>
      </c>
      <c r="B164" s="3">
        <v>1</v>
      </c>
      <c r="C164" s="3">
        <v>5</v>
      </c>
      <c r="D164" s="3">
        <v>0.08</v>
      </c>
      <c r="E164" s="3">
        <v>109</v>
      </c>
      <c r="F164" s="3">
        <v>44</v>
      </c>
      <c r="G164" s="3">
        <v>22</v>
      </c>
      <c r="H164" s="3">
        <v>14</v>
      </c>
      <c r="I164" s="3">
        <v>4</v>
      </c>
      <c r="J164" s="3">
        <v>0</v>
      </c>
      <c r="K164" s="3">
        <v>0</v>
      </c>
      <c r="L164" s="3">
        <v>0</v>
      </c>
      <c r="M164" s="2" t="s">
        <v>19</v>
      </c>
      <c r="N164" s="2" t="s">
        <v>20</v>
      </c>
      <c r="O164" s="2" t="s">
        <v>20</v>
      </c>
      <c r="P164" s="2" t="s">
        <v>19</v>
      </c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x14ac:dyDescent="0.2">
      <c r="A165" s="9">
        <v>44315.723182870373</v>
      </c>
      <c r="B165" s="3">
        <v>1</v>
      </c>
      <c r="C165" s="3">
        <v>5</v>
      </c>
      <c r="D165" s="3">
        <v>0.08</v>
      </c>
      <c r="E165" s="3">
        <v>117</v>
      </c>
      <c r="F165" s="3">
        <v>72</v>
      </c>
      <c r="G165" s="3">
        <v>32</v>
      </c>
      <c r="H165" s="3">
        <v>6</v>
      </c>
      <c r="I165" s="3">
        <v>3</v>
      </c>
      <c r="J165" s="3">
        <v>0</v>
      </c>
      <c r="K165" s="3">
        <v>0</v>
      </c>
      <c r="L165" s="3">
        <v>0</v>
      </c>
      <c r="M165" s="2" t="s">
        <v>19</v>
      </c>
      <c r="N165" s="2" t="s">
        <v>20</v>
      </c>
      <c r="O165" s="2" t="s">
        <v>20</v>
      </c>
      <c r="P165" s="2" t="s">
        <v>19</v>
      </c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x14ac:dyDescent="0.2">
      <c r="A166" s="9">
        <v>44315.723240740743</v>
      </c>
      <c r="B166" s="3">
        <v>1</v>
      </c>
      <c r="C166" s="3">
        <v>5</v>
      </c>
      <c r="D166" s="3">
        <v>0.08</v>
      </c>
      <c r="E166" s="3">
        <v>118</v>
      </c>
      <c r="F166" s="3">
        <v>63</v>
      </c>
      <c r="G166" s="3">
        <v>32</v>
      </c>
      <c r="H166" s="3">
        <v>16</v>
      </c>
      <c r="I166" s="3">
        <v>9</v>
      </c>
      <c r="J166" s="3">
        <v>2</v>
      </c>
      <c r="K166" s="3">
        <v>0</v>
      </c>
      <c r="L166" s="3">
        <v>0</v>
      </c>
      <c r="M166" s="2" t="s">
        <v>19</v>
      </c>
      <c r="N166" s="2" t="s">
        <v>20</v>
      </c>
      <c r="O166" s="2" t="s">
        <v>20</v>
      </c>
      <c r="P166" s="2" t="s">
        <v>19</v>
      </c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x14ac:dyDescent="0.2">
      <c r="A167" s="9">
        <v>44315.723298611112</v>
      </c>
      <c r="B167" s="3">
        <v>1</v>
      </c>
      <c r="C167" s="3">
        <v>5</v>
      </c>
      <c r="D167" s="3">
        <v>0.08</v>
      </c>
      <c r="E167" s="3">
        <v>91</v>
      </c>
      <c r="F167" s="3">
        <v>45</v>
      </c>
      <c r="G167" s="3">
        <v>22</v>
      </c>
      <c r="H167" s="3">
        <v>14</v>
      </c>
      <c r="I167" s="3">
        <v>7</v>
      </c>
      <c r="J167" s="3">
        <v>2</v>
      </c>
      <c r="K167" s="3">
        <v>1</v>
      </c>
      <c r="L167" s="3">
        <v>0</v>
      </c>
      <c r="M167" s="2" t="s">
        <v>19</v>
      </c>
      <c r="N167" s="2" t="s">
        <v>20</v>
      </c>
      <c r="O167" s="2" t="s">
        <v>20</v>
      </c>
      <c r="P167" s="2" t="s">
        <v>19</v>
      </c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x14ac:dyDescent="0.2">
      <c r="A168" s="9">
        <v>44315.723356481481</v>
      </c>
      <c r="B168" s="3">
        <v>1</v>
      </c>
      <c r="C168" s="3">
        <v>5</v>
      </c>
      <c r="D168" s="3">
        <v>0.08</v>
      </c>
      <c r="E168" s="3">
        <v>110</v>
      </c>
      <c r="F168" s="3">
        <v>59</v>
      </c>
      <c r="G168" s="3">
        <v>32</v>
      </c>
      <c r="H168" s="3">
        <v>14</v>
      </c>
      <c r="I168" s="3">
        <v>7</v>
      </c>
      <c r="J168" s="3">
        <v>0</v>
      </c>
      <c r="K168" s="3">
        <v>0</v>
      </c>
      <c r="L168" s="3">
        <v>0</v>
      </c>
      <c r="M168" s="2" t="s">
        <v>19</v>
      </c>
      <c r="N168" s="2" t="s">
        <v>20</v>
      </c>
      <c r="O168" s="2" t="s">
        <v>20</v>
      </c>
      <c r="P168" s="2" t="s">
        <v>19</v>
      </c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x14ac:dyDescent="0.2">
      <c r="A169" s="9">
        <v>44315.723414351851</v>
      </c>
      <c r="B169" s="3">
        <v>1</v>
      </c>
      <c r="C169" s="3">
        <v>5</v>
      </c>
      <c r="D169" s="3">
        <v>0.08</v>
      </c>
      <c r="E169" s="3">
        <v>87</v>
      </c>
      <c r="F169" s="3">
        <v>51</v>
      </c>
      <c r="G169" s="3">
        <v>26</v>
      </c>
      <c r="H169" s="3">
        <v>11</v>
      </c>
      <c r="I169" s="3">
        <v>5</v>
      </c>
      <c r="J169" s="3">
        <v>1</v>
      </c>
      <c r="K169" s="3">
        <v>0</v>
      </c>
      <c r="L169" s="3">
        <v>0</v>
      </c>
      <c r="M169" s="2" t="s">
        <v>19</v>
      </c>
      <c r="N169" s="2" t="s">
        <v>20</v>
      </c>
      <c r="O169" s="2" t="s">
        <v>20</v>
      </c>
      <c r="P169" s="2" t="s">
        <v>19</v>
      </c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x14ac:dyDescent="0.2">
      <c r="A170" s="8"/>
      <c r="E170">
        <f t="shared" ref="E170:L170" si="14">AVERAGE(E145:E169)</f>
        <v>110.08</v>
      </c>
      <c r="F170">
        <f t="shared" si="14"/>
        <v>58.4</v>
      </c>
      <c r="G170">
        <f t="shared" si="14"/>
        <v>29.32</v>
      </c>
      <c r="H170">
        <f t="shared" si="14"/>
        <v>13.52</v>
      </c>
      <c r="I170">
        <f t="shared" si="14"/>
        <v>5.72</v>
      </c>
      <c r="J170">
        <f t="shared" si="14"/>
        <v>0.56000000000000005</v>
      </c>
      <c r="K170">
        <f t="shared" si="14"/>
        <v>0.12</v>
      </c>
      <c r="L170">
        <f t="shared" si="14"/>
        <v>0</v>
      </c>
    </row>
    <row r="171" spans="1:26" ht="12.75" x14ac:dyDescent="0.2">
      <c r="A171" s="8"/>
    </row>
    <row r="172" spans="1:26" ht="12.75" x14ac:dyDescent="0.2">
      <c r="A172" s="8"/>
    </row>
    <row r="173" spans="1:26" ht="12.75" x14ac:dyDescent="0.2">
      <c r="A173" s="8">
        <v>44315.719537037039</v>
      </c>
      <c r="B173" s="1">
        <v>1</v>
      </c>
      <c r="C173" s="1">
        <v>5</v>
      </c>
      <c r="D173" s="1">
        <v>0.08</v>
      </c>
      <c r="E173" s="1">
        <v>3909</v>
      </c>
      <c r="F173" s="1">
        <v>2784</v>
      </c>
      <c r="G173" s="1">
        <v>2269</v>
      </c>
      <c r="H173" s="1">
        <v>1885</v>
      </c>
      <c r="I173" s="1">
        <v>1492</v>
      </c>
      <c r="J173" s="1">
        <v>734</v>
      </c>
      <c r="K173" s="1">
        <v>129</v>
      </c>
      <c r="L173" s="1">
        <v>0</v>
      </c>
      <c r="M173" s="1" t="s">
        <v>19</v>
      </c>
      <c r="N173" s="1" t="s">
        <v>20</v>
      </c>
      <c r="O173" s="1" t="s">
        <v>20</v>
      </c>
      <c r="P173" s="1" t="s">
        <v>19</v>
      </c>
    </row>
    <row r="174" spans="1:26" ht="12.75" x14ac:dyDescent="0.2">
      <c r="A174" s="8">
        <v>44315.719594907408</v>
      </c>
      <c r="B174" s="1">
        <v>1</v>
      </c>
      <c r="C174" s="1">
        <v>5</v>
      </c>
      <c r="D174" s="1">
        <v>0.08</v>
      </c>
      <c r="E174" s="1">
        <v>4473</v>
      </c>
      <c r="F174" s="1">
        <v>3140</v>
      </c>
      <c r="G174" s="1">
        <v>2522</v>
      </c>
      <c r="H174" s="1">
        <v>2040</v>
      </c>
      <c r="I174" s="1">
        <v>1633</v>
      </c>
      <c r="J174" s="1">
        <v>793</v>
      </c>
      <c r="K174" s="1">
        <v>146</v>
      </c>
      <c r="L174" s="1">
        <v>0</v>
      </c>
      <c r="M174" s="1" t="s">
        <v>19</v>
      </c>
      <c r="N174" s="1" t="s">
        <v>20</v>
      </c>
      <c r="O174" s="1" t="s">
        <v>20</v>
      </c>
      <c r="P174" s="1" t="s">
        <v>19</v>
      </c>
    </row>
    <row r="175" spans="1:26" ht="12.75" x14ac:dyDescent="0.2">
      <c r="A175" s="8">
        <v>44315.719652777778</v>
      </c>
      <c r="B175" s="1">
        <v>1</v>
      </c>
      <c r="C175" s="1">
        <v>5</v>
      </c>
      <c r="D175" s="1">
        <v>0.08</v>
      </c>
      <c r="E175" s="1">
        <v>3670</v>
      </c>
      <c r="F175" s="1">
        <v>2580</v>
      </c>
      <c r="G175" s="1">
        <v>2035</v>
      </c>
      <c r="H175" s="1">
        <v>1698</v>
      </c>
      <c r="I175" s="1">
        <v>1357</v>
      </c>
      <c r="J175" s="1">
        <v>674</v>
      </c>
      <c r="K175" s="1">
        <v>132</v>
      </c>
      <c r="L175" s="1">
        <v>0</v>
      </c>
      <c r="M175" s="1" t="s">
        <v>19</v>
      </c>
      <c r="N175" s="1" t="s">
        <v>20</v>
      </c>
      <c r="O175" s="1" t="s">
        <v>20</v>
      </c>
      <c r="P175" s="1" t="s">
        <v>19</v>
      </c>
    </row>
    <row r="176" spans="1:26" ht="12.75" x14ac:dyDescent="0.2">
      <c r="A176" s="8">
        <v>44315.719710648147</v>
      </c>
      <c r="B176" s="1">
        <v>1</v>
      </c>
      <c r="C176" s="1">
        <v>5</v>
      </c>
      <c r="D176" s="1">
        <v>0.08</v>
      </c>
      <c r="E176" s="1">
        <v>3672</v>
      </c>
      <c r="F176" s="1">
        <v>2492</v>
      </c>
      <c r="G176" s="1">
        <v>1983</v>
      </c>
      <c r="H176" s="1">
        <v>1609</v>
      </c>
      <c r="I176" s="1">
        <v>1294</v>
      </c>
      <c r="J176" s="1">
        <v>660</v>
      </c>
      <c r="K176" s="1">
        <v>138</v>
      </c>
      <c r="L176" s="1">
        <v>0</v>
      </c>
      <c r="M176" s="1" t="s">
        <v>19</v>
      </c>
      <c r="N176" s="1" t="s">
        <v>20</v>
      </c>
      <c r="O176" s="1" t="s">
        <v>20</v>
      </c>
      <c r="P176" s="1" t="s">
        <v>19</v>
      </c>
    </row>
    <row r="177" spans="1:16" ht="12.75" x14ac:dyDescent="0.2">
      <c r="A177" s="8">
        <v>44315.719768518517</v>
      </c>
      <c r="B177" s="1">
        <v>1</v>
      </c>
      <c r="C177" s="1">
        <v>5</v>
      </c>
      <c r="D177" s="1">
        <v>0.08</v>
      </c>
      <c r="E177" s="1">
        <v>3616</v>
      </c>
      <c r="F177" s="1">
        <v>2537</v>
      </c>
      <c r="G177" s="1">
        <v>2034</v>
      </c>
      <c r="H177" s="1">
        <v>1667</v>
      </c>
      <c r="I177" s="1">
        <v>1323</v>
      </c>
      <c r="J177" s="1">
        <v>653</v>
      </c>
      <c r="K177" s="1">
        <v>116</v>
      </c>
      <c r="L177" s="1">
        <v>0</v>
      </c>
      <c r="M177" s="1" t="s">
        <v>19</v>
      </c>
      <c r="N177" s="1" t="s">
        <v>20</v>
      </c>
      <c r="O177" s="1" t="s">
        <v>20</v>
      </c>
      <c r="P177" s="1" t="s">
        <v>19</v>
      </c>
    </row>
    <row r="178" spans="1:16" ht="12.75" x14ac:dyDescent="0.2">
      <c r="A178" s="8">
        <v>44315.719826388886</v>
      </c>
      <c r="B178" s="1">
        <v>1</v>
      </c>
      <c r="C178" s="1">
        <v>5</v>
      </c>
      <c r="D178" s="1">
        <v>0.08</v>
      </c>
      <c r="E178" s="1">
        <v>3964</v>
      </c>
      <c r="F178" s="1">
        <v>2731</v>
      </c>
      <c r="G178" s="1">
        <v>2233</v>
      </c>
      <c r="H178" s="1">
        <v>1875</v>
      </c>
      <c r="I178" s="1">
        <v>1503</v>
      </c>
      <c r="J178" s="1">
        <v>733</v>
      </c>
      <c r="K178" s="1">
        <v>143</v>
      </c>
      <c r="L178" s="1">
        <v>0</v>
      </c>
      <c r="M178" s="1" t="s">
        <v>19</v>
      </c>
      <c r="N178" s="1" t="s">
        <v>20</v>
      </c>
      <c r="O178" s="1" t="s">
        <v>20</v>
      </c>
      <c r="P178" s="1" t="s">
        <v>19</v>
      </c>
    </row>
    <row r="179" spans="1:16" ht="12.75" x14ac:dyDescent="0.2">
      <c r="A179" s="8">
        <v>44315.719884259262</v>
      </c>
      <c r="B179" s="1">
        <v>1</v>
      </c>
      <c r="C179" s="1">
        <v>5</v>
      </c>
      <c r="D179" s="1">
        <v>0.08</v>
      </c>
      <c r="E179" s="1">
        <v>3699</v>
      </c>
      <c r="F179" s="1">
        <v>2697</v>
      </c>
      <c r="G179" s="1">
        <v>2199</v>
      </c>
      <c r="H179" s="1">
        <v>1838</v>
      </c>
      <c r="I179" s="1">
        <v>1486</v>
      </c>
      <c r="J179" s="1">
        <v>770</v>
      </c>
      <c r="K179" s="1">
        <v>129</v>
      </c>
      <c r="L179" s="1">
        <v>0</v>
      </c>
      <c r="M179" s="1" t="s">
        <v>19</v>
      </c>
      <c r="N179" s="1" t="s">
        <v>20</v>
      </c>
      <c r="O179" s="1" t="s">
        <v>20</v>
      </c>
      <c r="P179" s="1" t="s">
        <v>19</v>
      </c>
    </row>
    <row r="180" spans="1:16" ht="12.75" x14ac:dyDescent="0.2">
      <c r="A180" s="8">
        <v>44315.719942129632</v>
      </c>
      <c r="B180" s="1">
        <v>1</v>
      </c>
      <c r="C180" s="1">
        <v>5</v>
      </c>
      <c r="D180" s="1">
        <v>0.08</v>
      </c>
      <c r="E180" s="1">
        <v>4280</v>
      </c>
      <c r="F180" s="1">
        <v>3022</v>
      </c>
      <c r="G180" s="1">
        <v>2452</v>
      </c>
      <c r="H180" s="1">
        <v>2022</v>
      </c>
      <c r="I180" s="1">
        <v>1576</v>
      </c>
      <c r="J180" s="1">
        <v>754</v>
      </c>
      <c r="K180" s="1">
        <v>120</v>
      </c>
      <c r="L180" s="1">
        <v>0</v>
      </c>
      <c r="M180" s="1" t="s">
        <v>19</v>
      </c>
      <c r="N180" s="1" t="s">
        <v>20</v>
      </c>
      <c r="O180" s="1" t="s">
        <v>20</v>
      </c>
      <c r="P180" s="1" t="s">
        <v>19</v>
      </c>
    </row>
    <row r="181" spans="1:16" ht="12.75" x14ac:dyDescent="0.2">
      <c r="A181" s="8">
        <v>44315.72</v>
      </c>
      <c r="B181" s="1">
        <v>1</v>
      </c>
      <c r="C181" s="1">
        <v>5</v>
      </c>
      <c r="D181" s="1">
        <v>0.08</v>
      </c>
      <c r="E181" s="1">
        <v>3985</v>
      </c>
      <c r="F181" s="1">
        <v>2809</v>
      </c>
      <c r="G181" s="1">
        <v>2245</v>
      </c>
      <c r="H181" s="1">
        <v>1829</v>
      </c>
      <c r="I181" s="1">
        <v>1497</v>
      </c>
      <c r="J181" s="1">
        <v>741</v>
      </c>
      <c r="K181" s="1">
        <v>127</v>
      </c>
      <c r="L181" s="1">
        <v>0</v>
      </c>
      <c r="M181" s="1" t="s">
        <v>19</v>
      </c>
      <c r="N181" s="1" t="s">
        <v>20</v>
      </c>
      <c r="O181" s="1" t="s">
        <v>20</v>
      </c>
      <c r="P181" s="1" t="s">
        <v>19</v>
      </c>
    </row>
    <row r="182" spans="1:16" ht="12.75" x14ac:dyDescent="0.2">
      <c r="A182" s="8">
        <v>44315.720057870371</v>
      </c>
      <c r="B182" s="1">
        <v>1</v>
      </c>
      <c r="C182" s="1">
        <v>5</v>
      </c>
      <c r="D182" s="1">
        <v>0.08</v>
      </c>
      <c r="E182" s="1">
        <v>4077</v>
      </c>
      <c r="F182" s="1">
        <v>2844</v>
      </c>
      <c r="G182" s="1">
        <v>2302</v>
      </c>
      <c r="H182" s="1">
        <v>1894</v>
      </c>
      <c r="I182" s="1">
        <v>1502</v>
      </c>
      <c r="J182" s="1">
        <v>716</v>
      </c>
      <c r="K182" s="1">
        <v>145</v>
      </c>
      <c r="L182" s="1">
        <v>0</v>
      </c>
      <c r="M182" s="1" t="s">
        <v>19</v>
      </c>
      <c r="N182" s="1" t="s">
        <v>20</v>
      </c>
      <c r="O182" s="1" t="s">
        <v>20</v>
      </c>
      <c r="P182" s="1" t="s">
        <v>19</v>
      </c>
    </row>
    <row r="183" spans="1:16" ht="12.75" x14ac:dyDescent="0.2">
      <c r="A183" s="8">
        <v>44315.72011574074</v>
      </c>
      <c r="B183" s="1">
        <v>1</v>
      </c>
      <c r="C183" s="1">
        <v>5</v>
      </c>
      <c r="D183" s="1">
        <v>0.08</v>
      </c>
      <c r="E183" s="1">
        <v>4316</v>
      </c>
      <c r="F183" s="1">
        <v>2994</v>
      </c>
      <c r="G183" s="1">
        <v>2397</v>
      </c>
      <c r="H183" s="1">
        <v>1954</v>
      </c>
      <c r="I183" s="1">
        <v>1537</v>
      </c>
      <c r="J183" s="1">
        <v>738</v>
      </c>
      <c r="K183" s="1">
        <v>125</v>
      </c>
      <c r="L183" s="1">
        <v>0</v>
      </c>
      <c r="M183" s="1" t="s">
        <v>19</v>
      </c>
      <c r="N183" s="1" t="s">
        <v>20</v>
      </c>
      <c r="O183" s="1" t="s">
        <v>20</v>
      </c>
      <c r="P183" s="1" t="s">
        <v>19</v>
      </c>
    </row>
    <row r="184" spans="1:16" ht="12.75" x14ac:dyDescent="0.2">
      <c r="A184" s="8">
        <v>44315.720173611109</v>
      </c>
      <c r="B184" s="1">
        <v>1</v>
      </c>
      <c r="C184" s="1">
        <v>5</v>
      </c>
      <c r="D184" s="1">
        <v>0.08</v>
      </c>
      <c r="E184" s="1">
        <v>3728</v>
      </c>
      <c r="F184" s="1">
        <v>2599</v>
      </c>
      <c r="G184" s="1">
        <v>2096</v>
      </c>
      <c r="H184" s="1">
        <v>1729</v>
      </c>
      <c r="I184" s="1">
        <v>1350</v>
      </c>
      <c r="J184" s="1">
        <v>629</v>
      </c>
      <c r="K184" s="1">
        <v>104</v>
      </c>
      <c r="L184" s="1">
        <v>0</v>
      </c>
      <c r="M184" s="1" t="s">
        <v>19</v>
      </c>
      <c r="N184" s="1" t="s">
        <v>20</v>
      </c>
      <c r="O184" s="1" t="s">
        <v>20</v>
      </c>
      <c r="P184" s="1" t="s">
        <v>19</v>
      </c>
    </row>
    <row r="185" spans="1:16" ht="12.75" x14ac:dyDescent="0.2">
      <c r="A185" s="8">
        <v>44315.720231481479</v>
      </c>
      <c r="B185" s="1">
        <v>1</v>
      </c>
      <c r="C185" s="1">
        <v>5</v>
      </c>
      <c r="D185" s="1">
        <v>0.08</v>
      </c>
      <c r="E185" s="1">
        <v>3765</v>
      </c>
      <c r="F185" s="1">
        <v>2677</v>
      </c>
      <c r="G185" s="1">
        <v>2150</v>
      </c>
      <c r="H185" s="1">
        <v>1766</v>
      </c>
      <c r="I185" s="1">
        <v>1389</v>
      </c>
      <c r="J185" s="1">
        <v>694</v>
      </c>
      <c r="K185" s="1">
        <v>136</v>
      </c>
      <c r="L185" s="1">
        <v>0</v>
      </c>
      <c r="M185" s="1" t="s">
        <v>19</v>
      </c>
      <c r="N185" s="1" t="s">
        <v>20</v>
      </c>
      <c r="O185" s="1" t="s">
        <v>20</v>
      </c>
      <c r="P185" s="1" t="s">
        <v>19</v>
      </c>
    </row>
    <row r="186" spans="1:16" ht="12.75" x14ac:dyDescent="0.2">
      <c r="A186" s="8">
        <v>44315.720289351855</v>
      </c>
      <c r="B186" s="1">
        <v>1</v>
      </c>
      <c r="C186" s="1">
        <v>5</v>
      </c>
      <c r="D186" s="1">
        <v>0.08</v>
      </c>
      <c r="E186" s="1">
        <v>4007</v>
      </c>
      <c r="F186" s="1">
        <v>2834</v>
      </c>
      <c r="G186" s="1">
        <v>2301</v>
      </c>
      <c r="H186" s="1">
        <v>1911</v>
      </c>
      <c r="I186" s="1">
        <v>1503</v>
      </c>
      <c r="J186" s="1">
        <v>749</v>
      </c>
      <c r="K186" s="1">
        <v>150</v>
      </c>
      <c r="L186" s="1">
        <v>0</v>
      </c>
      <c r="M186" s="1" t="s">
        <v>19</v>
      </c>
      <c r="N186" s="1" t="s">
        <v>20</v>
      </c>
      <c r="O186" s="1" t="s">
        <v>20</v>
      </c>
      <c r="P186" s="1" t="s">
        <v>19</v>
      </c>
    </row>
    <row r="187" spans="1:16" ht="12.75" x14ac:dyDescent="0.2">
      <c r="A187" s="8">
        <v>44315.720347222225</v>
      </c>
      <c r="B187" s="1">
        <v>1</v>
      </c>
      <c r="C187" s="1">
        <v>5</v>
      </c>
      <c r="D187" s="1">
        <v>0.08</v>
      </c>
      <c r="E187" s="1">
        <v>3878</v>
      </c>
      <c r="F187" s="1">
        <v>2727</v>
      </c>
      <c r="G187" s="1">
        <v>2210</v>
      </c>
      <c r="H187" s="1">
        <v>1829</v>
      </c>
      <c r="I187" s="1">
        <v>1442</v>
      </c>
      <c r="J187" s="1">
        <v>666</v>
      </c>
      <c r="K187" s="1">
        <v>129</v>
      </c>
      <c r="L187" s="1">
        <v>0</v>
      </c>
      <c r="M187" s="1" t="s">
        <v>19</v>
      </c>
      <c r="N187" s="1" t="s">
        <v>20</v>
      </c>
      <c r="O187" s="1" t="s">
        <v>20</v>
      </c>
      <c r="P187" s="1" t="s">
        <v>19</v>
      </c>
    </row>
    <row r="188" spans="1:16" ht="12.75" x14ac:dyDescent="0.2">
      <c r="A188" s="8">
        <v>44315.720405092594</v>
      </c>
      <c r="B188" s="1">
        <v>1</v>
      </c>
      <c r="C188" s="1">
        <v>5</v>
      </c>
      <c r="D188" s="1">
        <v>0.08</v>
      </c>
      <c r="E188" s="1">
        <v>3581</v>
      </c>
      <c r="F188" s="1">
        <v>2588</v>
      </c>
      <c r="G188" s="1">
        <v>2083</v>
      </c>
      <c r="H188" s="1">
        <v>1737</v>
      </c>
      <c r="I188" s="1">
        <v>1373</v>
      </c>
      <c r="J188" s="1">
        <v>646</v>
      </c>
      <c r="K188" s="1">
        <v>114</v>
      </c>
      <c r="L188" s="1">
        <v>0</v>
      </c>
      <c r="M188" s="1" t="s">
        <v>19</v>
      </c>
      <c r="N188" s="1" t="s">
        <v>20</v>
      </c>
      <c r="O188" s="1" t="s">
        <v>20</v>
      </c>
      <c r="P188" s="1" t="s">
        <v>19</v>
      </c>
    </row>
    <row r="189" spans="1:16" ht="12.75" x14ac:dyDescent="0.2">
      <c r="A189" s="8">
        <v>44315.720462962963</v>
      </c>
      <c r="B189" s="1">
        <v>1</v>
      </c>
      <c r="C189" s="1">
        <v>5</v>
      </c>
      <c r="D189" s="1">
        <v>0.08</v>
      </c>
      <c r="E189" s="1">
        <v>4341</v>
      </c>
      <c r="F189" s="1">
        <v>3038</v>
      </c>
      <c r="G189" s="1">
        <v>2414</v>
      </c>
      <c r="H189" s="1">
        <v>1929</v>
      </c>
      <c r="I189" s="1">
        <v>1520</v>
      </c>
      <c r="J189" s="1">
        <v>730</v>
      </c>
      <c r="K189" s="1">
        <v>116</v>
      </c>
      <c r="L189" s="1">
        <v>0</v>
      </c>
      <c r="M189" s="1" t="s">
        <v>19</v>
      </c>
      <c r="N189" s="1" t="s">
        <v>20</v>
      </c>
      <c r="O189" s="1" t="s">
        <v>20</v>
      </c>
      <c r="P189" s="1" t="s">
        <v>19</v>
      </c>
    </row>
    <row r="190" spans="1:16" ht="12.75" x14ac:dyDescent="0.2">
      <c r="A190" s="8">
        <v>44315.720520833333</v>
      </c>
      <c r="B190" s="1">
        <v>1</v>
      </c>
      <c r="C190" s="1">
        <v>5</v>
      </c>
      <c r="D190" s="1">
        <v>0.08</v>
      </c>
      <c r="E190" s="1">
        <v>3618</v>
      </c>
      <c r="F190" s="1">
        <v>2500</v>
      </c>
      <c r="G190" s="1">
        <v>1992</v>
      </c>
      <c r="H190" s="1">
        <v>1641</v>
      </c>
      <c r="I190" s="1">
        <v>1311</v>
      </c>
      <c r="J190" s="1">
        <v>641</v>
      </c>
      <c r="K190" s="1">
        <v>120</v>
      </c>
      <c r="L190" s="1">
        <v>0</v>
      </c>
      <c r="M190" s="1" t="s">
        <v>19</v>
      </c>
      <c r="N190" s="1" t="s">
        <v>20</v>
      </c>
      <c r="O190" s="1" t="s">
        <v>20</v>
      </c>
      <c r="P190" s="1" t="s">
        <v>19</v>
      </c>
    </row>
    <row r="191" spans="1:16" ht="12.75" x14ac:dyDescent="0.2">
      <c r="A191" s="8">
        <v>44315.720578703702</v>
      </c>
      <c r="B191" s="1">
        <v>1</v>
      </c>
      <c r="C191" s="1">
        <v>5</v>
      </c>
      <c r="D191" s="1">
        <v>0.08</v>
      </c>
      <c r="E191" s="1">
        <v>4279</v>
      </c>
      <c r="F191" s="1">
        <v>3010</v>
      </c>
      <c r="G191" s="1">
        <v>2387</v>
      </c>
      <c r="H191" s="1">
        <v>1984</v>
      </c>
      <c r="I191" s="1">
        <v>1548</v>
      </c>
      <c r="J191" s="1">
        <v>783</v>
      </c>
      <c r="K191" s="1">
        <v>150</v>
      </c>
      <c r="L191" s="1">
        <v>0</v>
      </c>
      <c r="M191" s="1" t="s">
        <v>19</v>
      </c>
      <c r="N191" s="1" t="s">
        <v>20</v>
      </c>
      <c r="O191" s="1" t="s">
        <v>20</v>
      </c>
      <c r="P191" s="1" t="s">
        <v>19</v>
      </c>
    </row>
    <row r="192" spans="1:16" ht="12.75" x14ac:dyDescent="0.2">
      <c r="A192" s="8">
        <v>44315.720636574071</v>
      </c>
      <c r="B192" s="1">
        <v>1</v>
      </c>
      <c r="C192" s="1">
        <v>5</v>
      </c>
      <c r="D192" s="1">
        <v>0.08</v>
      </c>
      <c r="E192" s="1">
        <v>4005</v>
      </c>
      <c r="F192" s="1">
        <v>2840</v>
      </c>
      <c r="G192" s="1">
        <v>2284</v>
      </c>
      <c r="H192" s="1">
        <v>1861</v>
      </c>
      <c r="I192" s="1">
        <v>1454</v>
      </c>
      <c r="J192" s="1">
        <v>723</v>
      </c>
      <c r="K192" s="1">
        <v>137</v>
      </c>
      <c r="L192" s="1">
        <v>0</v>
      </c>
      <c r="M192" s="1" t="s">
        <v>19</v>
      </c>
      <c r="N192" s="1" t="s">
        <v>20</v>
      </c>
      <c r="O192" s="1" t="s">
        <v>20</v>
      </c>
      <c r="P192" s="1" t="s">
        <v>19</v>
      </c>
    </row>
    <row r="193" spans="1:16" ht="12.75" x14ac:dyDescent="0.2">
      <c r="A193" s="8">
        <v>44315.720694444448</v>
      </c>
      <c r="B193" s="1">
        <v>1</v>
      </c>
      <c r="C193" s="1">
        <v>5</v>
      </c>
      <c r="D193" s="1">
        <v>0.08</v>
      </c>
      <c r="E193" s="1">
        <v>3852</v>
      </c>
      <c r="F193" s="1">
        <v>2707</v>
      </c>
      <c r="G193" s="1">
        <v>2199</v>
      </c>
      <c r="H193" s="1">
        <v>1815</v>
      </c>
      <c r="I193" s="1">
        <v>1405</v>
      </c>
      <c r="J193" s="1">
        <v>675</v>
      </c>
      <c r="K193" s="1">
        <v>122</v>
      </c>
      <c r="L193" s="1">
        <v>0</v>
      </c>
      <c r="M193" s="1" t="s">
        <v>19</v>
      </c>
      <c r="N193" s="1" t="s">
        <v>20</v>
      </c>
      <c r="O193" s="1" t="s">
        <v>20</v>
      </c>
      <c r="P193" s="1" t="s">
        <v>19</v>
      </c>
    </row>
    <row r="194" spans="1:16" ht="12.75" x14ac:dyDescent="0.2">
      <c r="A194" s="8">
        <v>44315.720752314817</v>
      </c>
      <c r="B194" s="1">
        <v>1</v>
      </c>
      <c r="C194" s="1">
        <v>5</v>
      </c>
      <c r="D194" s="1">
        <v>0.08</v>
      </c>
      <c r="E194" s="1">
        <v>3701</v>
      </c>
      <c r="F194" s="1">
        <v>2558</v>
      </c>
      <c r="G194" s="1">
        <v>2065</v>
      </c>
      <c r="H194" s="1">
        <v>1706</v>
      </c>
      <c r="I194" s="1">
        <v>1377</v>
      </c>
      <c r="J194" s="1">
        <v>701</v>
      </c>
      <c r="K194" s="1">
        <v>135</v>
      </c>
      <c r="L194" s="1">
        <v>0</v>
      </c>
      <c r="M194" s="1" t="s">
        <v>19</v>
      </c>
      <c r="N194" s="1" t="s">
        <v>20</v>
      </c>
      <c r="O194" s="1" t="s">
        <v>20</v>
      </c>
      <c r="P194" s="1" t="s">
        <v>19</v>
      </c>
    </row>
    <row r="195" spans="1:16" ht="12.75" x14ac:dyDescent="0.2">
      <c r="A195" s="8">
        <v>44315.720810185187</v>
      </c>
      <c r="B195" s="1">
        <v>1</v>
      </c>
      <c r="C195" s="1">
        <v>5</v>
      </c>
      <c r="D195" s="1">
        <v>0.08</v>
      </c>
      <c r="E195" s="1">
        <v>3780</v>
      </c>
      <c r="F195" s="1">
        <v>2656</v>
      </c>
      <c r="G195" s="1">
        <v>2160</v>
      </c>
      <c r="H195" s="1">
        <v>1794</v>
      </c>
      <c r="I195" s="1">
        <v>1425</v>
      </c>
      <c r="J195" s="1">
        <v>700</v>
      </c>
      <c r="K195" s="1">
        <v>161</v>
      </c>
      <c r="L195" s="1">
        <v>0</v>
      </c>
      <c r="M195" s="1" t="s">
        <v>19</v>
      </c>
      <c r="N195" s="1" t="s">
        <v>20</v>
      </c>
      <c r="O195" s="1" t="s">
        <v>20</v>
      </c>
      <c r="P195" s="1" t="s">
        <v>19</v>
      </c>
    </row>
    <row r="196" spans="1:16" ht="12.75" x14ac:dyDescent="0.2">
      <c r="A196" s="8"/>
      <c r="E196">
        <f t="shared" ref="E196:L196" si="15">AVERAGE(E173:E195)</f>
        <v>3921.5652173913045</v>
      </c>
      <c r="F196">
        <f t="shared" si="15"/>
        <v>2754.9565217391305</v>
      </c>
      <c r="G196">
        <f t="shared" si="15"/>
        <v>2217.913043478261</v>
      </c>
      <c r="H196">
        <f t="shared" si="15"/>
        <v>1826.6521739130435</v>
      </c>
      <c r="I196">
        <f t="shared" si="15"/>
        <v>1447.695652173913</v>
      </c>
      <c r="J196">
        <f t="shared" si="15"/>
        <v>708.82608695652175</v>
      </c>
      <c r="K196">
        <f t="shared" si="15"/>
        <v>131.47826086956522</v>
      </c>
      <c r="L196">
        <f t="shared" si="15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P20"/>
  <sheetViews>
    <sheetView tabSelected="1" workbookViewId="0">
      <selection activeCell="D6" sqref="D6"/>
    </sheetView>
  </sheetViews>
  <sheetFormatPr defaultColWidth="14.42578125" defaultRowHeight="15.75" customHeight="1" x14ac:dyDescent="0.2"/>
  <sheetData>
    <row r="1" spans="1:16" ht="15.75" customHeight="1" x14ac:dyDescent="0.2">
      <c r="A1" t="s">
        <v>1</v>
      </c>
      <c r="B1" t="s">
        <v>2</v>
      </c>
      <c r="C1" t="s">
        <v>5</v>
      </c>
      <c r="D1" t="s">
        <v>9</v>
      </c>
      <c r="F1" s="12" t="s">
        <v>21</v>
      </c>
      <c r="G1" s="12" t="s">
        <v>22</v>
      </c>
    </row>
    <row r="2" spans="1:16" ht="15.75" customHeight="1" x14ac:dyDescent="0.2">
      <c r="A2">
        <v>0.1</v>
      </c>
      <c r="B2">
        <v>20115136.83418031</v>
      </c>
      <c r="C2">
        <v>563624.38192668371</v>
      </c>
      <c r="D2">
        <v>1.5281479530766338</v>
      </c>
      <c r="E2">
        <v>97.197941502575802</v>
      </c>
      <c r="F2">
        <f>AVERAGE(I$14,E2)</f>
        <v>95.803244581287899</v>
      </c>
    </row>
    <row r="3" spans="1:16" ht="15.75" customHeight="1" x14ac:dyDescent="0.2">
      <c r="A3">
        <v>0.15</v>
      </c>
      <c r="B3">
        <v>14147167.795972142</v>
      </c>
      <c r="C3">
        <v>292154.30520034098</v>
      </c>
      <c r="D3">
        <v>1.2703176649532477</v>
      </c>
      <c r="E3">
        <v>97.93399731846813</v>
      </c>
      <c r="F3">
        <f>AVERAGE(J$14,E3)</f>
        <v>96.77648094923407</v>
      </c>
      <c r="H3" s="11">
        <v>44229</v>
      </c>
    </row>
    <row r="4" spans="1:16" ht="15.75" customHeight="1" x14ac:dyDescent="0.2">
      <c r="A4">
        <v>0.2</v>
      </c>
      <c r="B4">
        <v>11351168.925277619</v>
      </c>
      <c r="C4">
        <v>143564.02387041773</v>
      </c>
      <c r="D4">
        <v>0.90605160270241691</v>
      </c>
      <c r="E4">
        <v>98.7344086773832</v>
      </c>
      <c r="F4">
        <f>AVERAGE(K$14,E4)</f>
        <v>97.912239918691597</v>
      </c>
      <c r="J4">
        <v>1.5281479530766338</v>
      </c>
      <c r="K4">
        <v>1.2703176649532477</v>
      </c>
      <c r="L4">
        <v>0.90605160270241691</v>
      </c>
      <c r="M4">
        <v>0.70658459976580712</v>
      </c>
      <c r="N4">
        <v>0.4754568471935729</v>
      </c>
      <c r="O4">
        <v>8.2476208844684096E-2</v>
      </c>
      <c r="P4">
        <v>3.4441157644350483E-2</v>
      </c>
    </row>
    <row r="5" spans="1:16" ht="15.75" customHeight="1" thickBot="1" x14ac:dyDescent="0.25">
      <c r="A5">
        <v>0.25</v>
      </c>
      <c r="B5">
        <v>9327669.2076039892</v>
      </c>
      <c r="C5">
        <v>67627.109974424544</v>
      </c>
      <c r="D5">
        <v>0.70658459976580712</v>
      </c>
      <c r="E5">
        <v>99.274762280854091</v>
      </c>
      <c r="F5">
        <f>AVERAGE(L$14,E5)</f>
        <v>98.633728100427049</v>
      </c>
    </row>
    <row r="6" spans="1:16" ht="15.75" customHeight="1" thickBot="1" x14ac:dyDescent="0.3">
      <c r="A6">
        <v>0.3</v>
      </c>
      <c r="B6">
        <v>7403332.5804630145</v>
      </c>
      <c r="C6">
        <v>27634.356351236143</v>
      </c>
      <c r="D6">
        <v>0.4754568471935729</v>
      </c>
      <c r="E6">
        <v>99.626476990393243</v>
      </c>
      <c r="F6">
        <f>AVERAGE(M$14,E6)</f>
        <v>99.197608380196613</v>
      </c>
      <c r="H6" s="13" t="s">
        <v>2</v>
      </c>
      <c r="I6" s="14">
        <v>17073287.710000001</v>
      </c>
      <c r="J6" s="14">
        <v>12203462.48</v>
      </c>
      <c r="K6" s="14">
        <v>9824257.9600000009</v>
      </c>
      <c r="L6" s="14">
        <v>8361539.7699999996</v>
      </c>
      <c r="M6" s="14">
        <v>6979430.5700000003</v>
      </c>
      <c r="N6" s="14">
        <v>3262950.26</v>
      </c>
      <c r="O6" s="14">
        <v>563132.5</v>
      </c>
    </row>
    <row r="7" spans="1:16" ht="15.75" customHeight="1" thickBot="1" x14ac:dyDescent="0.3">
      <c r="A7">
        <v>0.5</v>
      </c>
      <c r="B7">
        <v>3611937.4176548091</v>
      </c>
      <c r="C7">
        <v>3247.9113384484226</v>
      </c>
      <c r="D7">
        <v>8.2476208844684096E-2</v>
      </c>
      <c r="E7">
        <v>99.910212353965562</v>
      </c>
      <c r="F7">
        <f>AVERAGE(N$14,E7)</f>
        <v>99.853051591982791</v>
      </c>
      <c r="H7" s="13" t="s">
        <v>4</v>
      </c>
      <c r="I7" s="15">
        <v>100.49368990000001</v>
      </c>
      <c r="J7" s="15">
        <v>97.061562309999999</v>
      </c>
      <c r="K7" s="15">
        <v>95.46154095</v>
      </c>
      <c r="L7" s="15">
        <v>96.641432109999997</v>
      </c>
      <c r="M7" s="15">
        <v>103.4331548</v>
      </c>
      <c r="N7" s="15">
        <v>93.696679270000004</v>
      </c>
      <c r="O7" s="15">
        <v>30.613046449999999</v>
      </c>
    </row>
    <row r="8" spans="1:16" ht="15.75" customHeight="1" thickBot="1" x14ac:dyDescent="0.3">
      <c r="A8">
        <v>1</v>
      </c>
      <c r="B8">
        <v>675697.53434970835</v>
      </c>
      <c r="C8">
        <v>517.5618073316283</v>
      </c>
      <c r="D8">
        <v>3.4441157644350483E-2</v>
      </c>
      <c r="E8">
        <v>99.923117490171478</v>
      </c>
      <c r="F8">
        <f>AVERAGE(O$14,E8)</f>
        <v>99.912255330085742</v>
      </c>
      <c r="H8" s="13" t="s">
        <v>5</v>
      </c>
      <c r="I8" s="15">
        <v>954477.12419999996</v>
      </c>
      <c r="J8" s="15">
        <v>534782.13509999996</v>
      </c>
      <c r="K8" s="15">
        <v>286171.02399999998</v>
      </c>
      <c r="L8" s="15">
        <v>168202.61439999999</v>
      </c>
      <c r="M8" s="15">
        <v>86301.742920000004</v>
      </c>
      <c r="N8" s="15">
        <v>6783.7690629999997</v>
      </c>
      <c r="O8" s="15">
        <v>528.32244009999999</v>
      </c>
    </row>
    <row r="9" spans="1:16" ht="15.75" customHeight="1" thickBot="1" x14ac:dyDescent="0.3">
      <c r="H9" s="13" t="s">
        <v>4</v>
      </c>
      <c r="I9" s="15">
        <v>3.8976887310000001</v>
      </c>
      <c r="J9" s="15">
        <v>5.6656086539999997</v>
      </c>
      <c r="K9" s="15">
        <v>4.8795373120000001</v>
      </c>
      <c r="L9" s="15">
        <v>3.928441689</v>
      </c>
      <c r="M9" s="15">
        <v>2.8847794339999999</v>
      </c>
      <c r="N9" s="15">
        <v>0.67792212159999998</v>
      </c>
      <c r="O9" s="15">
        <v>1.544384192E-2</v>
      </c>
    </row>
    <row r="10" spans="1:16" ht="15.75" customHeight="1" thickBot="1" x14ac:dyDescent="0.3">
      <c r="H10" s="13" t="s">
        <v>6</v>
      </c>
      <c r="I10" s="15">
        <v>94.465070470000001</v>
      </c>
      <c r="J10" s="15">
        <v>95.550123150000005</v>
      </c>
      <c r="K10" s="15">
        <v>96.969773119999999</v>
      </c>
      <c r="L10" s="15">
        <v>97.858005019999993</v>
      </c>
      <c r="M10" s="15">
        <v>98.639988990000006</v>
      </c>
      <c r="N10" s="15">
        <v>99.727689429999998</v>
      </c>
      <c r="O10" s="15">
        <v>99.917958819999996</v>
      </c>
    </row>
    <row r="11" spans="1:16" ht="15.75" customHeight="1" thickBot="1" x14ac:dyDescent="0.3">
      <c r="H11" s="13" t="s">
        <v>7</v>
      </c>
      <c r="I11" s="15">
        <v>94.368654500000005</v>
      </c>
      <c r="J11" s="15">
        <v>95.592208830000004</v>
      </c>
      <c r="K11" s="15">
        <v>97.091985570000006</v>
      </c>
      <c r="L11" s="15">
        <v>98.04281795</v>
      </c>
      <c r="M11" s="15">
        <v>98.809479620000005</v>
      </c>
      <c r="N11" s="15">
        <v>99.772341319999995</v>
      </c>
      <c r="O11" s="15">
        <v>99.864789630000004</v>
      </c>
    </row>
    <row r="12" spans="1:16" ht="15.75" customHeight="1" thickBot="1" x14ac:dyDescent="0.3">
      <c r="H12" s="13" t="s">
        <v>8</v>
      </c>
      <c r="I12" s="15">
        <v>94.391918020000006</v>
      </c>
      <c r="J12" s="15">
        <v>95.714561770000003</v>
      </c>
      <c r="K12" s="15">
        <v>97.208454790000005</v>
      </c>
      <c r="L12" s="15">
        <v>98.077258799999996</v>
      </c>
      <c r="M12" s="15">
        <v>98.856750689999998</v>
      </c>
      <c r="N12" s="15">
        <v>99.887641720000005</v>
      </c>
      <c r="O12" s="15">
        <v>99.921431069999997</v>
      </c>
    </row>
    <row r="13" spans="1:16" ht="15.75" customHeight="1" thickBot="1" x14ac:dyDescent="0.3">
      <c r="A13" s="10" t="s">
        <v>1</v>
      </c>
      <c r="B13" s="10" t="s">
        <v>2</v>
      </c>
      <c r="C13" s="10" t="s">
        <v>5</v>
      </c>
      <c r="D13" s="10" t="s">
        <v>9</v>
      </c>
      <c r="E13" s="10" t="s">
        <v>10</v>
      </c>
      <c r="H13" s="13" t="s">
        <v>9</v>
      </c>
      <c r="I13" s="15">
        <v>5.0313209980000002E-2</v>
      </c>
      <c r="J13" s="15">
        <v>8.5421996099999994E-2</v>
      </c>
      <c r="K13" s="15">
        <v>0.11935234979999999</v>
      </c>
      <c r="L13" s="15">
        <v>0.1179083079</v>
      </c>
      <c r="M13" s="15">
        <v>0.113978993</v>
      </c>
      <c r="N13" s="15">
        <v>8.2535559539999998E-2</v>
      </c>
      <c r="O13" s="15">
        <v>3.1747103120000002E-2</v>
      </c>
    </row>
    <row r="14" spans="1:16" ht="15.75" customHeight="1" thickBot="1" x14ac:dyDescent="0.3">
      <c r="A14" s="10">
        <v>0.1</v>
      </c>
      <c r="B14" s="10">
        <v>4368775.1610305952</v>
      </c>
      <c r="C14" s="10">
        <v>62530.615030615023</v>
      </c>
      <c r="D14" s="10">
        <v>0.14919079615363343</v>
      </c>
      <c r="E14" s="10">
        <v>98.562509984920553</v>
      </c>
      <c r="H14" s="13" t="s">
        <v>10</v>
      </c>
      <c r="I14" s="15">
        <v>94.408547659999996</v>
      </c>
      <c r="J14" s="15">
        <v>95.618964579999997</v>
      </c>
      <c r="K14" s="15">
        <v>97.090071159999994</v>
      </c>
      <c r="L14" s="15">
        <v>97.992693919999994</v>
      </c>
      <c r="M14" s="15">
        <v>98.768739769999996</v>
      </c>
      <c r="N14" s="15">
        <v>99.795890830000005</v>
      </c>
      <c r="O14" s="15">
        <v>99.901393170000006</v>
      </c>
    </row>
    <row r="15" spans="1:16" ht="15.75" customHeight="1" x14ac:dyDescent="0.2">
      <c r="A15" s="10">
        <v>0.15</v>
      </c>
      <c r="B15" s="10">
        <v>3100190.2173913037</v>
      </c>
      <c r="C15" s="10">
        <v>29836.979836979834</v>
      </c>
      <c r="D15" s="10">
        <v>0.10983788331527478</v>
      </c>
      <c r="E15" s="10">
        <v>99.033491714954835</v>
      </c>
    </row>
    <row r="16" spans="1:16" ht="15.75" customHeight="1" x14ac:dyDescent="0.2">
      <c r="A16" s="10">
        <v>0.2</v>
      </c>
      <c r="B16" s="10">
        <v>2561075.8856682768</v>
      </c>
      <c r="C16" s="10">
        <v>11573.359073359074</v>
      </c>
      <c r="D16" s="10">
        <v>0.11840578087576618</v>
      </c>
      <c r="E16" s="10">
        <v>99.544767868833972</v>
      </c>
    </row>
    <row r="17" spans="1:5" ht="15.75" customHeight="1" x14ac:dyDescent="0.2">
      <c r="A17" s="10">
        <v>0.25</v>
      </c>
      <c r="B17" s="10">
        <v>2206261.070853462</v>
      </c>
      <c r="C17" s="10">
        <v>6277.5437775437777</v>
      </c>
      <c r="D17" s="10">
        <v>0.10707241810747009</v>
      </c>
      <c r="E17" s="10">
        <v>99.713893242659921</v>
      </c>
    </row>
    <row r="18" spans="1:5" ht="15.75" customHeight="1" x14ac:dyDescent="0.2">
      <c r="A18" s="10">
        <v>0.3</v>
      </c>
      <c r="B18" s="10">
        <v>1849001.6103059582</v>
      </c>
      <c r="C18" s="10">
        <v>3165.0481650481652</v>
      </c>
      <c r="D18" s="10">
        <v>0.15340366636938096</v>
      </c>
      <c r="E18" s="10">
        <v>99.829501133089195</v>
      </c>
    </row>
    <row r="19" spans="1:5" ht="15.75" customHeight="1" x14ac:dyDescent="0.2">
      <c r="A19" s="10">
        <v>0.5</v>
      </c>
      <c r="B19" s="10">
        <v>1023432.9710144927</v>
      </c>
      <c r="C19" s="10">
        <v>1412.7764127764128</v>
      </c>
      <c r="D19" s="10">
        <v>0.19579266149580721</v>
      </c>
      <c r="E19" s="10">
        <v>99.864389947703287</v>
      </c>
    </row>
    <row r="20" spans="1:5" ht="15.75" customHeight="1" x14ac:dyDescent="0.2">
      <c r="A20" s="10">
        <v>1</v>
      </c>
      <c r="B20" s="10">
        <v>250396.53784219004</v>
      </c>
      <c r="C20" s="10">
        <v>571.25307125307131</v>
      </c>
      <c r="D20" s="10">
        <v>0.30481656349628339</v>
      </c>
      <c r="E20" s="10">
        <v>99.777927303408376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DATA0015.CSV</vt:lpstr>
      <vt:lpstr>Plots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Quemerais Group</cp:lastModifiedBy>
  <dcterms:modified xsi:type="dcterms:W3CDTF">2021-10-14T23:05:15Z</dcterms:modified>
</cp:coreProperties>
</file>