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1 WORK\0 Phd Work\5 THESIS\__THESIS REPOSITORY FOR TU DELFT PUBLIC SHARE\"/>
    </mc:Choice>
  </mc:AlternateContent>
  <xr:revisionPtr revIDLastSave="0" documentId="13_ncr:1_{E5013190-4318-4548-97C3-A06D45D805A8}" xr6:coauthVersionLast="47" xr6:coauthVersionMax="47" xr10:uidLastSave="{00000000-0000-0000-0000-000000000000}"/>
  <bookViews>
    <workbookView xWindow="-110" yWindow="-110" windowWidth="19420" windowHeight="10420" tabRatio="904" activeTab="4" xr2:uid="{C2827687-3F71-4E39-A67E-E53E6E731FCF}"/>
  </bookViews>
  <sheets>
    <sheet name="Penalty based distr" sheetId="6" r:id="rId1"/>
    <sheet name="Penalty based metric movement" sheetId="7" r:id="rId2"/>
    <sheet name="M1" sheetId="8" r:id="rId3"/>
    <sheet name="M2" sheetId="10" r:id="rId4"/>
    <sheet name="M3-M5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8" l="1"/>
  <c r="I25" i="8"/>
  <c r="H25" i="8"/>
  <c r="G25" i="8"/>
  <c r="F25" i="8"/>
  <c r="E25" i="8"/>
  <c r="D25" i="8"/>
  <c r="I26" i="8"/>
  <c r="H26" i="8"/>
  <c r="G26" i="8"/>
  <c r="F26" i="8"/>
  <c r="E26" i="8"/>
  <c r="D26" i="8"/>
  <c r="E219" i="9"/>
  <c r="E220" i="9"/>
  <c r="E221" i="9"/>
  <c r="E222" i="9"/>
  <c r="E223" i="9"/>
  <c r="F223" i="9" s="1"/>
  <c r="E224" i="9"/>
  <c r="E225" i="9"/>
  <c r="F225" i="9" s="1"/>
  <c r="D219" i="9"/>
  <c r="D220" i="9"/>
  <c r="D221" i="9"/>
  <c r="D222" i="9"/>
  <c r="D223" i="9"/>
  <c r="D224" i="9"/>
  <c r="D225" i="9"/>
  <c r="E218" i="9"/>
  <c r="D218" i="9"/>
  <c r="E211" i="9"/>
  <c r="E212" i="9"/>
  <c r="E213" i="9"/>
  <c r="E214" i="9"/>
  <c r="E215" i="9"/>
  <c r="E216" i="9"/>
  <c r="E217" i="9"/>
  <c r="D211" i="9"/>
  <c r="D212" i="9"/>
  <c r="F212" i="9" s="1"/>
  <c r="D213" i="9"/>
  <c r="D214" i="9"/>
  <c r="D215" i="9"/>
  <c r="D216" i="9"/>
  <c r="D217" i="9"/>
  <c r="E210" i="9"/>
  <c r="D210" i="9"/>
  <c r="E203" i="9"/>
  <c r="E204" i="9"/>
  <c r="E205" i="9"/>
  <c r="F205" i="9" s="1"/>
  <c r="E206" i="9"/>
  <c r="E207" i="9"/>
  <c r="E208" i="9"/>
  <c r="E209" i="9"/>
  <c r="D203" i="9"/>
  <c r="D204" i="9"/>
  <c r="D205" i="9"/>
  <c r="D206" i="9"/>
  <c r="D207" i="9"/>
  <c r="D208" i="9"/>
  <c r="D209" i="9"/>
  <c r="E202" i="9"/>
  <c r="F202" i="9" s="1"/>
  <c r="D202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D167" i="9"/>
  <c r="D168" i="9"/>
  <c r="D169" i="9"/>
  <c r="D170" i="9"/>
  <c r="D171" i="9"/>
  <c r="F171" i="9" s="1"/>
  <c r="D172" i="9"/>
  <c r="D173" i="9"/>
  <c r="D174" i="9"/>
  <c r="D175" i="9"/>
  <c r="D176" i="9"/>
  <c r="D177" i="9"/>
  <c r="D178" i="9"/>
  <c r="D179" i="9"/>
  <c r="D180" i="9"/>
  <c r="D181" i="9"/>
  <c r="D182" i="9"/>
  <c r="D183" i="9"/>
  <c r="D184" i="9"/>
  <c r="D185" i="9"/>
  <c r="D186" i="9"/>
  <c r="D187" i="9"/>
  <c r="D188" i="9"/>
  <c r="D189" i="9"/>
  <c r="D190" i="9"/>
  <c r="D191" i="9"/>
  <c r="D192" i="9"/>
  <c r="D193" i="9"/>
  <c r="D194" i="9"/>
  <c r="D195" i="9"/>
  <c r="D196" i="9"/>
  <c r="D197" i="9"/>
  <c r="D198" i="9"/>
  <c r="D199" i="9"/>
  <c r="D200" i="9"/>
  <c r="D201" i="9"/>
  <c r="E166" i="9"/>
  <c r="D166" i="9"/>
  <c r="E159" i="9"/>
  <c r="E160" i="9"/>
  <c r="E161" i="9"/>
  <c r="E162" i="9"/>
  <c r="E163" i="9"/>
  <c r="F163" i="9" s="1"/>
  <c r="E164" i="9"/>
  <c r="E165" i="9"/>
  <c r="D159" i="9"/>
  <c r="D160" i="9"/>
  <c r="D161" i="9"/>
  <c r="D162" i="9"/>
  <c r="D163" i="9"/>
  <c r="D164" i="9"/>
  <c r="D165" i="9"/>
  <c r="E158" i="9"/>
  <c r="D158" i="9"/>
  <c r="E151" i="9"/>
  <c r="E152" i="9"/>
  <c r="E153" i="9"/>
  <c r="E154" i="9"/>
  <c r="E155" i="9"/>
  <c r="E156" i="9"/>
  <c r="E157" i="9"/>
  <c r="D151" i="9"/>
  <c r="D152" i="9"/>
  <c r="D153" i="9"/>
  <c r="D154" i="9"/>
  <c r="D155" i="9"/>
  <c r="D156" i="9"/>
  <c r="D157" i="9"/>
  <c r="E150" i="9"/>
  <c r="D150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D130" i="9"/>
  <c r="D131" i="9"/>
  <c r="D132" i="9"/>
  <c r="D133" i="9"/>
  <c r="D134" i="9"/>
  <c r="D135" i="9"/>
  <c r="D136" i="9"/>
  <c r="D137" i="9"/>
  <c r="F137" i="9" s="1"/>
  <c r="D138" i="9"/>
  <c r="D139" i="9"/>
  <c r="D140" i="9"/>
  <c r="D141" i="9"/>
  <c r="D142" i="9"/>
  <c r="D143" i="9"/>
  <c r="D144" i="9"/>
  <c r="D145" i="9"/>
  <c r="F145" i="9" s="1"/>
  <c r="D146" i="9"/>
  <c r="D147" i="9"/>
  <c r="D148" i="9"/>
  <c r="D149" i="9"/>
  <c r="E129" i="9"/>
  <c r="F129" i="9" s="1"/>
  <c r="D129" i="9"/>
  <c r="E122" i="9"/>
  <c r="E123" i="9"/>
  <c r="E124" i="9"/>
  <c r="F124" i="9" s="1"/>
  <c r="E125" i="9"/>
  <c r="E126" i="9"/>
  <c r="F126" i="9" s="1"/>
  <c r="E127" i="9"/>
  <c r="E128" i="9"/>
  <c r="D122" i="9"/>
  <c r="D123" i="9"/>
  <c r="D124" i="9"/>
  <c r="D125" i="9"/>
  <c r="D126" i="9"/>
  <c r="D127" i="9"/>
  <c r="D128" i="9"/>
  <c r="E121" i="9"/>
  <c r="D121" i="9"/>
  <c r="E114" i="9"/>
  <c r="F114" i="9" s="1"/>
  <c r="E115" i="9"/>
  <c r="E116" i="9"/>
  <c r="E117" i="9"/>
  <c r="E118" i="9"/>
  <c r="E119" i="9"/>
  <c r="E120" i="9"/>
  <c r="D114" i="9"/>
  <c r="D115" i="9"/>
  <c r="D116" i="9"/>
  <c r="D117" i="9"/>
  <c r="D118" i="9"/>
  <c r="D119" i="9"/>
  <c r="D120" i="9"/>
  <c r="E113" i="9"/>
  <c r="D11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D94" i="9"/>
  <c r="D95" i="9"/>
  <c r="D96" i="9"/>
  <c r="D97" i="9"/>
  <c r="F97" i="9" s="1"/>
  <c r="D98" i="9"/>
  <c r="D99" i="9"/>
  <c r="F99" i="9" s="1"/>
  <c r="D100" i="9"/>
  <c r="D101" i="9"/>
  <c r="D102" i="9"/>
  <c r="D103" i="9"/>
  <c r="D104" i="9"/>
  <c r="D105" i="9"/>
  <c r="D106" i="9"/>
  <c r="D107" i="9"/>
  <c r="F107" i="9" s="1"/>
  <c r="D108" i="9"/>
  <c r="D109" i="9"/>
  <c r="D110" i="9"/>
  <c r="D111" i="9"/>
  <c r="D112" i="9"/>
  <c r="E93" i="9"/>
  <c r="D93" i="9"/>
  <c r="E86" i="9"/>
  <c r="F86" i="9" s="1"/>
  <c r="E87" i="9"/>
  <c r="E88" i="9"/>
  <c r="E89" i="9"/>
  <c r="E90" i="9"/>
  <c r="E91" i="9"/>
  <c r="E92" i="9"/>
  <c r="D86" i="9"/>
  <c r="D87" i="9"/>
  <c r="D88" i="9"/>
  <c r="D89" i="9"/>
  <c r="D90" i="9"/>
  <c r="D91" i="9"/>
  <c r="D92" i="9"/>
  <c r="E85" i="9"/>
  <c r="D85" i="9"/>
  <c r="E78" i="9"/>
  <c r="F78" i="9" s="1"/>
  <c r="E79" i="9"/>
  <c r="E80" i="9"/>
  <c r="E81" i="9"/>
  <c r="E82" i="9"/>
  <c r="F82" i="9" s="1"/>
  <c r="E83" i="9"/>
  <c r="E84" i="9"/>
  <c r="D78" i="9"/>
  <c r="D79" i="9"/>
  <c r="F79" i="9" s="1"/>
  <c r="D80" i="9"/>
  <c r="D81" i="9"/>
  <c r="D82" i="9"/>
  <c r="D83" i="9"/>
  <c r="D84" i="9"/>
  <c r="E77" i="9"/>
  <c r="D77" i="9"/>
  <c r="E70" i="9"/>
  <c r="E71" i="9"/>
  <c r="E72" i="9"/>
  <c r="E73" i="9"/>
  <c r="E74" i="9"/>
  <c r="E75" i="9"/>
  <c r="E76" i="9"/>
  <c r="D70" i="9"/>
  <c r="D71" i="9"/>
  <c r="D72" i="9"/>
  <c r="D73" i="9"/>
  <c r="D74" i="9"/>
  <c r="D75" i="9"/>
  <c r="D76" i="9"/>
  <c r="E69" i="9"/>
  <c r="D69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F66" i="9" s="1"/>
  <c r="E67" i="9"/>
  <c r="E68" i="9"/>
  <c r="D49" i="9"/>
  <c r="D50" i="9"/>
  <c r="D51" i="9"/>
  <c r="D52" i="9"/>
  <c r="D53" i="9"/>
  <c r="D54" i="9"/>
  <c r="F54" i="9" s="1"/>
  <c r="D55" i="9"/>
  <c r="D56" i="9"/>
  <c r="F56" i="9" s="1"/>
  <c r="D57" i="9"/>
  <c r="D58" i="9"/>
  <c r="D59" i="9"/>
  <c r="D60" i="9"/>
  <c r="D61" i="9"/>
  <c r="D62" i="9"/>
  <c r="F62" i="9" s="1"/>
  <c r="D63" i="9"/>
  <c r="D64" i="9"/>
  <c r="F64" i="9" s="1"/>
  <c r="D65" i="9"/>
  <c r="D66" i="9"/>
  <c r="D67" i="9"/>
  <c r="D68" i="9"/>
  <c r="E48" i="9"/>
  <c r="D48" i="9"/>
  <c r="E41" i="9"/>
  <c r="E42" i="9"/>
  <c r="E43" i="9"/>
  <c r="E44" i="9"/>
  <c r="E45" i="9"/>
  <c r="E46" i="9"/>
  <c r="E47" i="9"/>
  <c r="F47" i="9" s="1"/>
  <c r="D41" i="9"/>
  <c r="D42" i="9"/>
  <c r="F42" i="9" s="1"/>
  <c r="D43" i="9"/>
  <c r="D44" i="9"/>
  <c r="D45" i="9"/>
  <c r="D46" i="9"/>
  <c r="D47" i="9"/>
  <c r="E40" i="9"/>
  <c r="D40" i="9"/>
  <c r="F35" i="9"/>
  <c r="E33" i="9"/>
  <c r="E34" i="9"/>
  <c r="E35" i="9"/>
  <c r="E36" i="9"/>
  <c r="E37" i="9"/>
  <c r="E38" i="9"/>
  <c r="E39" i="9"/>
  <c r="D33" i="9"/>
  <c r="F33" i="9" s="1"/>
  <c r="D34" i="9"/>
  <c r="D35" i="9"/>
  <c r="D36" i="9"/>
  <c r="D37" i="9"/>
  <c r="D38" i="9"/>
  <c r="D39" i="9"/>
  <c r="E32" i="9"/>
  <c r="D32" i="9"/>
  <c r="E25" i="9"/>
  <c r="E26" i="9"/>
  <c r="E27" i="9"/>
  <c r="E28" i="9"/>
  <c r="E29" i="9"/>
  <c r="E30" i="9"/>
  <c r="E31" i="9"/>
  <c r="D25" i="9"/>
  <c r="D26" i="9"/>
  <c r="D27" i="9"/>
  <c r="D28" i="9"/>
  <c r="D29" i="9"/>
  <c r="D30" i="9"/>
  <c r="D31" i="9"/>
  <c r="E24" i="9"/>
  <c r="D2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F20" i="9" s="1"/>
  <c r="E21" i="9"/>
  <c r="E22" i="9"/>
  <c r="E23" i="9"/>
  <c r="D5" i="9"/>
  <c r="D6" i="9"/>
  <c r="F6" i="9" s="1"/>
  <c r="D7" i="9"/>
  <c r="D8" i="9"/>
  <c r="D9" i="9"/>
  <c r="D10" i="9"/>
  <c r="D11" i="9"/>
  <c r="D12" i="9"/>
  <c r="D13" i="9"/>
  <c r="D14" i="9"/>
  <c r="F14" i="9" s="1"/>
  <c r="D15" i="9"/>
  <c r="D16" i="9"/>
  <c r="D17" i="9"/>
  <c r="D18" i="9"/>
  <c r="D19" i="9"/>
  <c r="D20" i="9"/>
  <c r="D21" i="9"/>
  <c r="D22" i="9"/>
  <c r="F22" i="9" s="1"/>
  <c r="D23" i="9"/>
  <c r="E4" i="9"/>
  <c r="D4" i="9"/>
  <c r="E146" i="10"/>
  <c r="F146" i="10"/>
  <c r="G146" i="10"/>
  <c r="H146" i="10"/>
  <c r="E145" i="10"/>
  <c r="F145" i="10"/>
  <c r="G145" i="10"/>
  <c r="H145" i="10"/>
  <c r="E144" i="10"/>
  <c r="F144" i="10"/>
  <c r="G144" i="10"/>
  <c r="H144" i="10"/>
  <c r="E143" i="10"/>
  <c r="F143" i="10"/>
  <c r="G143" i="10"/>
  <c r="H143" i="10"/>
  <c r="E142" i="10"/>
  <c r="F142" i="10"/>
  <c r="G142" i="10"/>
  <c r="H142" i="10"/>
  <c r="E141" i="10"/>
  <c r="F141" i="10"/>
  <c r="G141" i="10"/>
  <c r="H141" i="10"/>
  <c r="E140" i="10"/>
  <c r="F140" i="10"/>
  <c r="G140" i="10"/>
  <c r="H140" i="10"/>
  <c r="E139" i="10"/>
  <c r="F139" i="10"/>
  <c r="G139" i="10"/>
  <c r="H139" i="10"/>
  <c r="E138" i="10"/>
  <c r="F138" i="10"/>
  <c r="G138" i="10"/>
  <c r="H138" i="10"/>
  <c r="E137" i="10"/>
  <c r="F137" i="10"/>
  <c r="G137" i="10"/>
  <c r="H137" i="10"/>
  <c r="E136" i="10"/>
  <c r="F136" i="10"/>
  <c r="G136" i="10"/>
  <c r="H136" i="10"/>
  <c r="E135" i="10"/>
  <c r="F135" i="10"/>
  <c r="G135" i="10"/>
  <c r="H135" i="10"/>
  <c r="E134" i="10"/>
  <c r="F134" i="10"/>
  <c r="G134" i="10"/>
  <c r="H134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E110" i="10"/>
  <c r="F110" i="10"/>
  <c r="G110" i="10"/>
  <c r="H110" i="10"/>
  <c r="E109" i="10"/>
  <c r="F109" i="10"/>
  <c r="G109" i="10"/>
  <c r="H109" i="10"/>
  <c r="E108" i="10"/>
  <c r="F108" i="10"/>
  <c r="G108" i="10"/>
  <c r="H108" i="10"/>
  <c r="E107" i="10"/>
  <c r="F107" i="10"/>
  <c r="G107" i="10"/>
  <c r="H107" i="10"/>
  <c r="E106" i="10"/>
  <c r="F106" i="10"/>
  <c r="G106" i="10"/>
  <c r="H106" i="10"/>
  <c r="E105" i="10"/>
  <c r="F105" i="10"/>
  <c r="G105" i="10"/>
  <c r="H105" i="10"/>
  <c r="E104" i="10"/>
  <c r="F104" i="10"/>
  <c r="G104" i="10"/>
  <c r="H104" i="10"/>
  <c r="E103" i="10"/>
  <c r="F103" i="10"/>
  <c r="G103" i="10"/>
  <c r="H103" i="10"/>
  <c r="E102" i="10"/>
  <c r="F102" i="10"/>
  <c r="G102" i="10"/>
  <c r="H102" i="10"/>
  <c r="E101" i="10"/>
  <c r="F101" i="10"/>
  <c r="G101" i="10"/>
  <c r="H101" i="10"/>
  <c r="E100" i="10"/>
  <c r="F100" i="10"/>
  <c r="G100" i="10"/>
  <c r="H100" i="10"/>
  <c r="E99" i="10"/>
  <c r="F99" i="10"/>
  <c r="G99" i="10"/>
  <c r="H99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111" i="10"/>
  <c r="E111" i="10"/>
  <c r="F111" i="10"/>
  <c r="G111" i="10"/>
  <c r="H111" i="10"/>
  <c r="E64" i="10"/>
  <c r="F64" i="10"/>
  <c r="G64" i="10"/>
  <c r="H64" i="10"/>
  <c r="E63" i="10"/>
  <c r="F63" i="10"/>
  <c r="G63" i="10"/>
  <c r="H63" i="10"/>
  <c r="E62" i="10"/>
  <c r="F62" i="10"/>
  <c r="G62" i="10"/>
  <c r="H62" i="10"/>
  <c r="E61" i="10"/>
  <c r="F61" i="10"/>
  <c r="G61" i="10"/>
  <c r="H61" i="10"/>
  <c r="E60" i="10"/>
  <c r="F60" i="10"/>
  <c r="G60" i="10"/>
  <c r="H60" i="10"/>
  <c r="E59" i="10"/>
  <c r="F59" i="10"/>
  <c r="G59" i="10"/>
  <c r="H59" i="10"/>
  <c r="E58" i="10"/>
  <c r="F58" i="10"/>
  <c r="G58" i="10"/>
  <c r="H58" i="10"/>
  <c r="E57" i="10"/>
  <c r="F57" i="10"/>
  <c r="G57" i="10"/>
  <c r="H57" i="10"/>
  <c r="E56" i="10"/>
  <c r="F56" i="10"/>
  <c r="G56" i="10"/>
  <c r="H56" i="10"/>
  <c r="E55" i="10"/>
  <c r="F55" i="10"/>
  <c r="G55" i="10"/>
  <c r="H55" i="10"/>
  <c r="E54" i="10"/>
  <c r="F54" i="10"/>
  <c r="G54" i="10"/>
  <c r="H54" i="10"/>
  <c r="E53" i="10"/>
  <c r="F53" i="10"/>
  <c r="G53" i="10"/>
  <c r="H53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E21" i="10"/>
  <c r="F21" i="10"/>
  <c r="G21" i="10"/>
  <c r="H21" i="10"/>
  <c r="E20" i="10"/>
  <c r="F20" i="10"/>
  <c r="G20" i="10"/>
  <c r="H20" i="10"/>
  <c r="E19" i="10"/>
  <c r="F19" i="10"/>
  <c r="G19" i="10"/>
  <c r="H19" i="10"/>
  <c r="E18" i="10"/>
  <c r="F18" i="10"/>
  <c r="G18" i="10"/>
  <c r="H18" i="10"/>
  <c r="E17" i="10"/>
  <c r="F17" i="10"/>
  <c r="G17" i="10"/>
  <c r="H17" i="10"/>
  <c r="E16" i="10"/>
  <c r="F16" i="10"/>
  <c r="G16" i="10"/>
  <c r="H16" i="10"/>
  <c r="E15" i="10"/>
  <c r="F15" i="10"/>
  <c r="G15" i="10"/>
  <c r="H15" i="10"/>
  <c r="E14" i="10"/>
  <c r="F14" i="10"/>
  <c r="G14" i="10"/>
  <c r="H14" i="10"/>
  <c r="E13" i="10"/>
  <c r="F13" i="10"/>
  <c r="G13" i="10"/>
  <c r="H13" i="10"/>
  <c r="E12" i="10"/>
  <c r="F12" i="10"/>
  <c r="G12" i="10"/>
  <c r="H12" i="10"/>
  <c r="E11" i="10"/>
  <c r="F11" i="10"/>
  <c r="G11" i="10"/>
  <c r="H11" i="10"/>
  <c r="E10" i="10"/>
  <c r="F10" i="10"/>
  <c r="G10" i="10"/>
  <c r="H10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E9" i="10"/>
  <c r="F9" i="10"/>
  <c r="G9" i="10"/>
  <c r="H9" i="10"/>
  <c r="D9" i="10"/>
  <c r="I142" i="8"/>
  <c r="I143" i="8"/>
  <c r="I144" i="8"/>
  <c r="I145" i="8"/>
  <c r="I146" i="8"/>
  <c r="I147" i="8"/>
  <c r="I148" i="8"/>
  <c r="I149" i="8"/>
  <c r="I150" i="8"/>
  <c r="I151" i="8"/>
  <c r="I152" i="8"/>
  <c r="I139" i="8"/>
  <c r="I140" i="8"/>
  <c r="I141" i="8"/>
  <c r="I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38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03" i="8"/>
  <c r="E116" i="8"/>
  <c r="F116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03" i="8"/>
  <c r="I59" i="8"/>
  <c r="I60" i="8"/>
  <c r="I61" i="8"/>
  <c r="I62" i="8"/>
  <c r="I63" i="8"/>
  <c r="I64" i="8"/>
  <c r="I65" i="8"/>
  <c r="I66" i="8"/>
  <c r="I67" i="8"/>
  <c r="I68" i="8"/>
  <c r="I69" i="8"/>
  <c r="I70" i="8"/>
  <c r="I58" i="8"/>
  <c r="H59" i="8"/>
  <c r="H60" i="8"/>
  <c r="H61" i="8"/>
  <c r="H62" i="8"/>
  <c r="H63" i="8"/>
  <c r="H64" i="8"/>
  <c r="H65" i="8"/>
  <c r="H66" i="8"/>
  <c r="H67" i="8"/>
  <c r="H68" i="8"/>
  <c r="H69" i="8"/>
  <c r="H70" i="8"/>
  <c r="H58" i="8"/>
  <c r="G59" i="8"/>
  <c r="G60" i="8"/>
  <c r="G61" i="8"/>
  <c r="G62" i="8"/>
  <c r="G63" i="8"/>
  <c r="G64" i="8"/>
  <c r="G65" i="8"/>
  <c r="G66" i="8"/>
  <c r="G67" i="8"/>
  <c r="G68" i="8"/>
  <c r="G69" i="8"/>
  <c r="G70" i="8"/>
  <c r="G58" i="8"/>
  <c r="F59" i="8"/>
  <c r="F60" i="8"/>
  <c r="F61" i="8"/>
  <c r="F62" i="8"/>
  <c r="F63" i="8"/>
  <c r="F64" i="8"/>
  <c r="F65" i="8"/>
  <c r="F66" i="8"/>
  <c r="F67" i="8"/>
  <c r="F68" i="8"/>
  <c r="F69" i="8"/>
  <c r="F70" i="8"/>
  <c r="F58" i="8"/>
  <c r="E59" i="8"/>
  <c r="E60" i="8"/>
  <c r="E61" i="8"/>
  <c r="E62" i="8"/>
  <c r="E63" i="8"/>
  <c r="E64" i="8"/>
  <c r="E65" i="8"/>
  <c r="E66" i="8"/>
  <c r="E67" i="8"/>
  <c r="E68" i="8"/>
  <c r="E69" i="8"/>
  <c r="E70" i="8"/>
  <c r="E58" i="8"/>
  <c r="D59" i="8"/>
  <c r="D60" i="8"/>
  <c r="D61" i="8"/>
  <c r="D62" i="8"/>
  <c r="D63" i="8"/>
  <c r="D64" i="8"/>
  <c r="D65" i="8"/>
  <c r="D66" i="8"/>
  <c r="D67" i="8"/>
  <c r="D68" i="8"/>
  <c r="D69" i="8"/>
  <c r="D70" i="8"/>
  <c r="D58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F13" i="8"/>
  <c r="F14" i="8"/>
  <c r="F15" i="8"/>
  <c r="F16" i="8"/>
  <c r="F17" i="8"/>
  <c r="F18" i="8"/>
  <c r="F19" i="8"/>
  <c r="F20" i="8"/>
  <c r="F21" i="8"/>
  <c r="F22" i="8"/>
  <c r="F23" i="8"/>
  <c r="F24" i="8"/>
  <c r="F12" i="8"/>
  <c r="E13" i="8"/>
  <c r="E14" i="8"/>
  <c r="E15" i="8"/>
  <c r="E16" i="8"/>
  <c r="E17" i="8"/>
  <c r="E18" i="8"/>
  <c r="E19" i="8"/>
  <c r="E20" i="8"/>
  <c r="E21" i="8"/>
  <c r="E22" i="8"/>
  <c r="E23" i="8"/>
  <c r="E24" i="8"/>
  <c r="E12" i="8"/>
  <c r="D16" i="8"/>
  <c r="D17" i="8"/>
  <c r="D18" i="8"/>
  <c r="D19" i="8"/>
  <c r="D20" i="8"/>
  <c r="D21" i="8"/>
  <c r="D22" i="8"/>
  <c r="D23" i="8"/>
  <c r="D24" i="8"/>
  <c r="D13" i="8"/>
  <c r="D14" i="8"/>
  <c r="D15" i="8"/>
  <c r="D12" i="8"/>
  <c r="F83" i="9" l="1"/>
  <c r="F119" i="9"/>
  <c r="F159" i="9"/>
  <c r="F90" i="9"/>
  <c r="F105" i="9"/>
  <c r="F63" i="9"/>
  <c r="F55" i="9"/>
  <c r="F67" i="9"/>
  <c r="F59" i="9"/>
  <c r="F58" i="9"/>
  <c r="F108" i="9"/>
  <c r="F115" i="9"/>
  <c r="F123" i="9"/>
  <c r="F155" i="9"/>
  <c r="F195" i="9"/>
  <c r="F187" i="9"/>
  <c r="F179" i="9"/>
  <c r="F208" i="9"/>
  <c r="F216" i="9"/>
  <c r="F122" i="9"/>
  <c r="F160" i="9"/>
  <c r="F198" i="9"/>
  <c r="F190" i="9"/>
  <c r="F182" i="9"/>
  <c r="F174" i="9"/>
  <c r="F214" i="9"/>
  <c r="F222" i="9"/>
  <c r="F29" i="9"/>
  <c r="F37" i="9"/>
  <c r="F46" i="9"/>
  <c r="F110" i="9"/>
  <c r="F102" i="9"/>
  <c r="F94" i="9"/>
  <c r="F149" i="9"/>
  <c r="F16" i="9"/>
  <c r="F8" i="9"/>
  <c r="F28" i="9"/>
  <c r="F36" i="9"/>
  <c r="F45" i="9"/>
  <c r="F76" i="9"/>
  <c r="F84" i="9"/>
  <c r="F109" i="9"/>
  <c r="F101" i="9"/>
  <c r="F162" i="9"/>
  <c r="F210" i="9"/>
  <c r="F92" i="9"/>
  <c r="F91" i="9"/>
  <c r="F142" i="9"/>
  <c r="F134" i="9"/>
  <c r="F146" i="9"/>
  <c r="F138" i="9"/>
  <c r="F130" i="9"/>
  <c r="F161" i="9"/>
  <c r="F215" i="9"/>
  <c r="F21" i="9"/>
  <c r="F13" i="9"/>
  <c r="F5" i="9"/>
  <c r="F25" i="9"/>
  <c r="F68" i="9"/>
  <c r="F60" i="9"/>
  <c r="F118" i="9"/>
  <c r="F206" i="9"/>
  <c r="F12" i="9"/>
  <c r="F41" i="9"/>
  <c r="F51" i="9"/>
  <c r="F72" i="9"/>
  <c r="F199" i="9"/>
  <c r="F191" i="9"/>
  <c r="F183" i="9"/>
  <c r="F175" i="9"/>
  <c r="F167" i="9"/>
  <c r="F213" i="9"/>
  <c r="F31" i="9"/>
  <c r="F39" i="9"/>
  <c r="F50" i="9"/>
  <c r="F71" i="9"/>
  <c r="F112" i="9"/>
  <c r="F104" i="9"/>
  <c r="F96" i="9"/>
  <c r="F116" i="9"/>
  <c r="F30" i="9"/>
  <c r="F38" i="9"/>
  <c r="F52" i="9"/>
  <c r="F74" i="9"/>
  <c r="F73" i="9"/>
  <c r="F111" i="9"/>
  <c r="F103" i="9"/>
  <c r="F95" i="9"/>
  <c r="F125" i="9"/>
  <c r="F207" i="9"/>
  <c r="F217" i="9"/>
  <c r="F220" i="9"/>
  <c r="F219" i="9"/>
  <c r="F196" i="9"/>
  <c r="F188" i="9"/>
  <c r="F180" i="9"/>
  <c r="F172" i="9"/>
  <c r="F19" i="9"/>
  <c r="F11" i="9"/>
  <c r="F27" i="9"/>
  <c r="F61" i="9"/>
  <c r="F53" i="9"/>
  <c r="F65" i="9"/>
  <c r="F57" i="9"/>
  <c r="F49" i="9"/>
  <c r="F70" i="9"/>
  <c r="F81" i="9"/>
  <c r="F80" i="9"/>
  <c r="F100" i="9"/>
  <c r="F120" i="9"/>
  <c r="F157" i="9"/>
  <c r="F165" i="9"/>
  <c r="F164" i="9"/>
  <c r="F224" i="9"/>
  <c r="F23" i="9"/>
  <c r="F15" i="9"/>
  <c r="F7" i="9"/>
  <c r="F18" i="9"/>
  <c r="F10" i="9"/>
  <c r="F26" i="9"/>
  <c r="F34" i="9"/>
  <c r="F44" i="9"/>
  <c r="F89" i="9"/>
  <c r="F141" i="9"/>
  <c r="F133" i="9"/>
  <c r="F194" i="9"/>
  <c r="F186" i="9"/>
  <c r="F178" i="9"/>
  <c r="F170" i="9"/>
  <c r="F204" i="9"/>
  <c r="F203" i="9"/>
  <c r="F17" i="9"/>
  <c r="F9" i="9"/>
  <c r="F43" i="9"/>
  <c r="F106" i="9"/>
  <c r="F98" i="9"/>
  <c r="F144" i="9"/>
  <c r="F136" i="9"/>
  <c r="F148" i="9"/>
  <c r="F140" i="9"/>
  <c r="F132" i="9"/>
  <c r="F201" i="9"/>
  <c r="F193" i="9"/>
  <c r="F185" i="9"/>
  <c r="F177" i="9"/>
  <c r="F169" i="9"/>
  <c r="F24" i="9"/>
  <c r="F75" i="9"/>
  <c r="F88" i="9"/>
  <c r="F87" i="9"/>
  <c r="F117" i="9"/>
  <c r="F128" i="9"/>
  <c r="F127" i="9"/>
  <c r="F143" i="9"/>
  <c r="F135" i="9"/>
  <c r="F147" i="9"/>
  <c r="F139" i="9"/>
  <c r="F131" i="9"/>
  <c r="F197" i="9"/>
  <c r="F189" i="9"/>
  <c r="F181" i="9"/>
  <c r="F173" i="9"/>
  <c r="F200" i="9"/>
  <c r="F192" i="9"/>
  <c r="F184" i="9"/>
  <c r="F176" i="9"/>
  <c r="F168" i="9"/>
  <c r="F209" i="9"/>
  <c r="F211" i="9"/>
  <c r="F221" i="9"/>
  <c r="F154" i="9"/>
  <c r="F156" i="9"/>
  <c r="E225" i="10"/>
  <c r="F225" i="10"/>
  <c r="G225" i="10"/>
  <c r="H225" i="10"/>
  <c r="E224" i="10"/>
  <c r="F224" i="10"/>
  <c r="G224" i="10"/>
  <c r="H224" i="10"/>
  <c r="E223" i="10"/>
  <c r="F223" i="10"/>
  <c r="G223" i="10"/>
  <c r="H223" i="10"/>
  <c r="E222" i="10"/>
  <c r="F222" i="10"/>
  <c r="G222" i="10"/>
  <c r="H222" i="10"/>
  <c r="E221" i="10"/>
  <c r="F221" i="10"/>
  <c r="G221" i="10"/>
  <c r="H221" i="10"/>
  <c r="E220" i="10"/>
  <c r="F220" i="10"/>
  <c r="G220" i="10"/>
  <c r="H220" i="10"/>
  <c r="E219" i="10"/>
  <c r="F219" i="10"/>
  <c r="G219" i="10"/>
  <c r="H219" i="10"/>
  <c r="E218" i="10"/>
  <c r="F218" i="10"/>
  <c r="G218" i="10"/>
  <c r="H218" i="10"/>
  <c r="E217" i="10"/>
  <c r="F217" i="10"/>
  <c r="G217" i="10"/>
  <c r="H217" i="10"/>
  <c r="E216" i="10"/>
  <c r="F216" i="10"/>
  <c r="G216" i="10"/>
  <c r="H216" i="10"/>
  <c r="E215" i="10"/>
  <c r="F215" i="10"/>
  <c r="G215" i="10"/>
  <c r="H215" i="10"/>
  <c r="E214" i="10"/>
  <c r="F214" i="10"/>
  <c r="G214" i="10"/>
  <c r="H214" i="10"/>
  <c r="E213" i="10"/>
  <c r="F213" i="10"/>
  <c r="G213" i="10"/>
  <c r="H213" i="10"/>
  <c r="E212" i="10"/>
  <c r="F212" i="10"/>
  <c r="G212" i="10"/>
  <c r="H212" i="10"/>
  <c r="E211" i="10"/>
  <c r="F211" i="10"/>
  <c r="G211" i="10"/>
  <c r="H211" i="10"/>
  <c r="E210" i="10"/>
  <c r="F210" i="10"/>
  <c r="G210" i="10"/>
  <c r="H210" i="10"/>
  <c r="E209" i="10"/>
  <c r="F209" i="10"/>
  <c r="G209" i="10"/>
  <c r="H209" i="10"/>
  <c r="E208" i="10"/>
  <c r="F208" i="10"/>
  <c r="G208" i="10"/>
  <c r="H208" i="10"/>
  <c r="E207" i="10"/>
  <c r="F207" i="10"/>
  <c r="G207" i="10"/>
  <c r="H207" i="10"/>
  <c r="E206" i="10"/>
  <c r="F206" i="10"/>
  <c r="G206" i="10"/>
  <c r="H206" i="10"/>
  <c r="E205" i="10"/>
  <c r="F205" i="10"/>
  <c r="G205" i="10"/>
  <c r="H205" i="10"/>
  <c r="E204" i="10"/>
  <c r="F204" i="10"/>
  <c r="G204" i="10"/>
  <c r="H204" i="10"/>
  <c r="E203" i="10"/>
  <c r="F203" i="10"/>
  <c r="G203" i="10"/>
  <c r="H203" i="10"/>
  <c r="E202" i="10"/>
  <c r="F202" i="10"/>
  <c r="G202" i="10"/>
  <c r="H202" i="10"/>
  <c r="E201" i="10"/>
  <c r="F201" i="10"/>
  <c r="G201" i="10"/>
  <c r="H201" i="10"/>
  <c r="E200" i="10"/>
  <c r="F200" i="10"/>
  <c r="G200" i="10"/>
  <c r="H200" i="10"/>
  <c r="E199" i="10"/>
  <c r="F199" i="10"/>
  <c r="G199" i="10"/>
  <c r="H199" i="10"/>
  <c r="E198" i="10"/>
  <c r="F198" i="10"/>
  <c r="G198" i="10"/>
  <c r="H198" i="10"/>
  <c r="E197" i="10"/>
  <c r="F197" i="10"/>
  <c r="G197" i="10"/>
  <c r="H197" i="10"/>
  <c r="E196" i="10"/>
  <c r="F196" i="10"/>
  <c r="G196" i="10"/>
  <c r="H196" i="10"/>
  <c r="E195" i="10"/>
  <c r="F195" i="10"/>
  <c r="G195" i="10"/>
  <c r="H195" i="10"/>
  <c r="E194" i="10"/>
  <c r="F194" i="10"/>
  <c r="G194" i="10"/>
  <c r="H194" i="10"/>
  <c r="E193" i="10"/>
  <c r="F193" i="10"/>
  <c r="G193" i="10"/>
  <c r="H193" i="10"/>
  <c r="E192" i="10"/>
  <c r="F192" i="10"/>
  <c r="G192" i="10"/>
  <c r="H192" i="10"/>
  <c r="E191" i="10"/>
  <c r="F191" i="10"/>
  <c r="G191" i="10"/>
  <c r="H191" i="10"/>
  <c r="E190" i="10"/>
  <c r="F190" i="10"/>
  <c r="G190" i="10"/>
  <c r="H190" i="10"/>
  <c r="E189" i="10"/>
  <c r="F189" i="10"/>
  <c r="G189" i="10"/>
  <c r="H189" i="10"/>
  <c r="E188" i="10"/>
  <c r="F188" i="10"/>
  <c r="G188" i="10"/>
  <c r="H188" i="10"/>
  <c r="E187" i="10"/>
  <c r="F187" i="10"/>
  <c r="G187" i="10"/>
  <c r="H187" i="10"/>
  <c r="E186" i="10"/>
  <c r="F186" i="10"/>
  <c r="G186" i="10"/>
  <c r="H186" i="10"/>
  <c r="E185" i="10"/>
  <c r="F185" i="10"/>
  <c r="G185" i="10"/>
  <c r="H185" i="10"/>
  <c r="E184" i="10"/>
  <c r="F184" i="10"/>
  <c r="G184" i="10"/>
  <c r="H184" i="10"/>
  <c r="E183" i="10"/>
  <c r="F183" i="10"/>
  <c r="G183" i="10"/>
  <c r="H183" i="10"/>
  <c r="E182" i="10"/>
  <c r="F182" i="10"/>
  <c r="G182" i="10"/>
  <c r="H182" i="10"/>
  <c r="E181" i="10"/>
  <c r="F181" i="10"/>
  <c r="G181" i="10"/>
  <c r="H181" i="10"/>
  <c r="E180" i="10"/>
  <c r="F180" i="10"/>
  <c r="G180" i="10"/>
  <c r="H180" i="10"/>
  <c r="E179" i="10"/>
  <c r="F179" i="10"/>
  <c r="G179" i="10"/>
  <c r="H179" i="10"/>
  <c r="E178" i="10"/>
  <c r="F178" i="10"/>
  <c r="G178" i="10"/>
  <c r="H178" i="10"/>
  <c r="E177" i="10"/>
  <c r="F177" i="10"/>
  <c r="G177" i="10"/>
  <c r="H177" i="10"/>
  <c r="E176" i="10"/>
  <c r="F176" i="10"/>
  <c r="G176" i="10"/>
  <c r="H176" i="10"/>
  <c r="E175" i="10"/>
  <c r="F175" i="10"/>
  <c r="G175" i="10"/>
  <c r="H175" i="10"/>
  <c r="E174" i="10"/>
  <c r="F174" i="10"/>
  <c r="G174" i="10"/>
  <c r="H174" i="10"/>
  <c r="E173" i="10"/>
  <c r="F173" i="10"/>
  <c r="G173" i="10"/>
  <c r="H173" i="10"/>
  <c r="E172" i="10"/>
  <c r="F172" i="10"/>
  <c r="G172" i="10"/>
  <c r="H172" i="10"/>
  <c r="E171" i="10"/>
  <c r="F171" i="10"/>
  <c r="G171" i="10"/>
  <c r="H171" i="10"/>
  <c r="E170" i="10"/>
  <c r="F170" i="10"/>
  <c r="G170" i="10"/>
  <c r="H170" i="10"/>
  <c r="E169" i="10"/>
  <c r="F169" i="10"/>
  <c r="G169" i="10"/>
  <c r="H169" i="10"/>
  <c r="E168" i="10"/>
  <c r="F168" i="10"/>
  <c r="G168" i="10"/>
  <c r="H168" i="10"/>
  <c r="E167" i="10"/>
  <c r="F167" i="10"/>
  <c r="G167" i="10"/>
  <c r="H167" i="10"/>
  <c r="E166" i="10"/>
  <c r="F166" i="10"/>
  <c r="G166" i="10"/>
  <c r="H166" i="10"/>
  <c r="E165" i="10"/>
  <c r="F165" i="10"/>
  <c r="G165" i="10"/>
  <c r="H165" i="10"/>
  <c r="E164" i="10"/>
  <c r="F164" i="10"/>
  <c r="G164" i="10"/>
  <c r="H164" i="10"/>
  <c r="E163" i="10"/>
  <c r="F163" i="10"/>
  <c r="G163" i="10"/>
  <c r="H163" i="10"/>
  <c r="E162" i="10"/>
  <c r="F162" i="10"/>
  <c r="G162" i="10"/>
  <c r="H162" i="10"/>
  <c r="E161" i="10"/>
  <c r="F161" i="10"/>
  <c r="G161" i="10"/>
  <c r="H161" i="10"/>
  <c r="E160" i="10"/>
  <c r="F160" i="10"/>
  <c r="G160" i="10"/>
  <c r="H160" i="10"/>
  <c r="E159" i="10"/>
  <c r="F159" i="10"/>
  <c r="G159" i="10"/>
  <c r="H159" i="10"/>
  <c r="E158" i="10"/>
  <c r="F158" i="10"/>
  <c r="G158" i="10"/>
  <c r="H158" i="10"/>
  <c r="E157" i="10"/>
  <c r="F157" i="10"/>
  <c r="G157" i="10"/>
  <c r="H157" i="10"/>
  <c r="E156" i="10"/>
  <c r="F156" i="10"/>
  <c r="G156" i="10"/>
  <c r="H156" i="10"/>
  <c r="E155" i="10"/>
  <c r="F155" i="10"/>
  <c r="G155" i="10"/>
  <c r="H155" i="10"/>
  <c r="E154" i="10"/>
  <c r="F154" i="10"/>
  <c r="G154" i="10"/>
  <c r="H154" i="10"/>
  <c r="E153" i="10"/>
  <c r="F153" i="10"/>
  <c r="G153" i="10"/>
  <c r="H153" i="10"/>
  <c r="E152" i="10"/>
  <c r="F152" i="10"/>
  <c r="G152" i="10"/>
  <c r="H152" i="10"/>
  <c r="E151" i="10"/>
  <c r="F151" i="10"/>
  <c r="G151" i="10"/>
  <c r="H151" i="10"/>
  <c r="E150" i="10"/>
  <c r="F150" i="10"/>
  <c r="G150" i="10"/>
  <c r="H150" i="10"/>
  <c r="E149" i="10"/>
  <c r="F149" i="10"/>
  <c r="G149" i="10"/>
  <c r="H149" i="10"/>
  <c r="E148" i="10"/>
  <c r="F148" i="10"/>
  <c r="G148" i="10"/>
  <c r="H148" i="10"/>
  <c r="E147" i="10"/>
  <c r="F147" i="10"/>
  <c r="G147" i="10"/>
  <c r="H147" i="10"/>
  <c r="E133" i="10"/>
  <c r="F133" i="10"/>
  <c r="G133" i="10"/>
  <c r="H133" i="10"/>
  <c r="E132" i="10"/>
  <c r="F132" i="10"/>
  <c r="G132" i="10"/>
  <c r="H132" i="10"/>
  <c r="E131" i="10"/>
  <c r="F131" i="10"/>
  <c r="G131" i="10"/>
  <c r="H131" i="10"/>
  <c r="E130" i="10"/>
  <c r="F130" i="10"/>
  <c r="G130" i="10"/>
  <c r="H130" i="10"/>
  <c r="E129" i="10"/>
  <c r="F129" i="10"/>
  <c r="G129" i="10"/>
  <c r="H129" i="10"/>
  <c r="E128" i="10"/>
  <c r="F128" i="10"/>
  <c r="G128" i="10"/>
  <c r="H128" i="10"/>
  <c r="E127" i="10"/>
  <c r="F127" i="10"/>
  <c r="G127" i="10"/>
  <c r="H127" i="10"/>
  <c r="E126" i="10"/>
  <c r="F126" i="10"/>
  <c r="G126" i="10"/>
  <c r="H126" i="10"/>
  <c r="E125" i="10"/>
  <c r="F125" i="10"/>
  <c r="G125" i="10"/>
  <c r="H125" i="10"/>
  <c r="E124" i="10"/>
  <c r="F124" i="10"/>
  <c r="G124" i="10"/>
  <c r="H124" i="10"/>
  <c r="E123" i="10"/>
  <c r="F123" i="10"/>
  <c r="G123" i="10"/>
  <c r="H123" i="10"/>
  <c r="D124" i="10"/>
  <c r="D125" i="10"/>
  <c r="D126" i="10"/>
  <c r="D127" i="10"/>
  <c r="D128" i="10"/>
  <c r="D129" i="10"/>
  <c r="D130" i="10"/>
  <c r="D131" i="10"/>
  <c r="D132" i="10"/>
  <c r="D133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D191" i="10"/>
  <c r="D192" i="10"/>
  <c r="D193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D218" i="10"/>
  <c r="D219" i="10"/>
  <c r="D220" i="10"/>
  <c r="D221" i="10"/>
  <c r="D222" i="10"/>
  <c r="D223" i="10"/>
  <c r="D224" i="10"/>
  <c r="D225" i="10"/>
  <c r="E122" i="10"/>
  <c r="F122" i="10"/>
  <c r="G122" i="10"/>
  <c r="H122" i="10"/>
  <c r="E121" i="10"/>
  <c r="F121" i="10"/>
  <c r="G121" i="10"/>
  <c r="H121" i="10"/>
  <c r="E120" i="10"/>
  <c r="F120" i="10"/>
  <c r="G120" i="10"/>
  <c r="H120" i="10"/>
  <c r="E119" i="10"/>
  <c r="F119" i="10"/>
  <c r="G119" i="10"/>
  <c r="H119" i="10"/>
  <c r="E118" i="10"/>
  <c r="F118" i="10"/>
  <c r="G118" i="10"/>
  <c r="H118" i="10"/>
  <c r="E117" i="10"/>
  <c r="F117" i="10"/>
  <c r="G117" i="10"/>
  <c r="H117" i="10"/>
  <c r="E116" i="10"/>
  <c r="F116" i="10"/>
  <c r="G116" i="10"/>
  <c r="H116" i="10"/>
  <c r="E115" i="10"/>
  <c r="F115" i="10"/>
  <c r="G115" i="10"/>
  <c r="H115" i="10"/>
  <c r="E114" i="10"/>
  <c r="F114" i="10"/>
  <c r="G114" i="10"/>
  <c r="H114" i="10"/>
  <c r="E113" i="10"/>
  <c r="F113" i="10"/>
  <c r="G113" i="10"/>
  <c r="H113" i="10"/>
  <c r="E112" i="10"/>
  <c r="F112" i="10"/>
  <c r="G112" i="10"/>
  <c r="H112" i="10"/>
  <c r="E98" i="10"/>
  <c r="F98" i="10"/>
  <c r="G98" i="10"/>
  <c r="H98" i="10"/>
  <c r="E97" i="10"/>
  <c r="F97" i="10"/>
  <c r="G97" i="10"/>
  <c r="H97" i="10"/>
  <c r="E96" i="10"/>
  <c r="F96" i="10"/>
  <c r="G96" i="10"/>
  <c r="H96" i="10"/>
  <c r="E95" i="10"/>
  <c r="F95" i="10"/>
  <c r="G95" i="10"/>
  <c r="H95" i="10"/>
  <c r="E94" i="10"/>
  <c r="F94" i="10"/>
  <c r="G94" i="10"/>
  <c r="H94" i="10"/>
  <c r="E93" i="10"/>
  <c r="F93" i="10"/>
  <c r="G93" i="10"/>
  <c r="H93" i="10"/>
  <c r="E92" i="10"/>
  <c r="F92" i="10"/>
  <c r="G92" i="10"/>
  <c r="H92" i="10"/>
  <c r="E91" i="10"/>
  <c r="F91" i="10"/>
  <c r="G91" i="10"/>
  <c r="H91" i="10"/>
  <c r="E90" i="10"/>
  <c r="F90" i="10"/>
  <c r="G90" i="10"/>
  <c r="H90" i="10"/>
  <c r="E89" i="10"/>
  <c r="F89" i="10"/>
  <c r="G89" i="10"/>
  <c r="H89" i="10"/>
  <c r="E88" i="10"/>
  <c r="F88" i="10"/>
  <c r="G88" i="10"/>
  <c r="H88" i="10"/>
  <c r="E87" i="10"/>
  <c r="F87" i="10"/>
  <c r="G87" i="10"/>
  <c r="H87" i="10"/>
  <c r="E86" i="10"/>
  <c r="F86" i="10"/>
  <c r="G86" i="10"/>
  <c r="H86" i="10"/>
  <c r="E85" i="10"/>
  <c r="F85" i="10"/>
  <c r="G85" i="10"/>
  <c r="H85" i="10"/>
  <c r="E84" i="10"/>
  <c r="F84" i="10"/>
  <c r="G84" i="10"/>
  <c r="H84" i="10"/>
  <c r="E83" i="10"/>
  <c r="F83" i="10"/>
  <c r="G83" i="10"/>
  <c r="H83" i="10"/>
  <c r="E82" i="10"/>
  <c r="F82" i="10"/>
  <c r="G82" i="10"/>
  <c r="H82" i="10"/>
  <c r="E81" i="10"/>
  <c r="F81" i="10"/>
  <c r="G81" i="10"/>
  <c r="H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E80" i="10"/>
  <c r="F80" i="10"/>
  <c r="G80" i="10"/>
  <c r="H80" i="10"/>
  <c r="E79" i="10"/>
  <c r="F79" i="10"/>
  <c r="G79" i="10"/>
  <c r="H79" i="10"/>
  <c r="E78" i="10"/>
  <c r="F78" i="10"/>
  <c r="G78" i="10"/>
  <c r="H78" i="10"/>
  <c r="E77" i="10"/>
  <c r="F77" i="10"/>
  <c r="G77" i="10"/>
  <c r="H77" i="10"/>
  <c r="D81" i="10"/>
  <c r="D80" i="10"/>
  <c r="D79" i="10"/>
  <c r="D78" i="10"/>
  <c r="D77" i="10"/>
  <c r="E76" i="10"/>
  <c r="F76" i="10"/>
  <c r="G76" i="10"/>
  <c r="H76" i="10"/>
  <c r="E74" i="10"/>
  <c r="F74" i="10"/>
  <c r="G74" i="10"/>
  <c r="H74" i="10"/>
  <c r="E75" i="10"/>
  <c r="F75" i="10"/>
  <c r="G75" i="10"/>
  <c r="H75" i="10"/>
  <c r="E73" i="10"/>
  <c r="F73" i="10"/>
  <c r="G73" i="10"/>
  <c r="H73" i="10"/>
  <c r="E72" i="10"/>
  <c r="F72" i="10"/>
  <c r="G72" i="10"/>
  <c r="H72" i="10"/>
  <c r="E71" i="10"/>
  <c r="F71" i="10"/>
  <c r="G71" i="10"/>
  <c r="H71" i="10"/>
  <c r="E70" i="10"/>
  <c r="F70" i="10"/>
  <c r="G70" i="10"/>
  <c r="H70" i="10"/>
  <c r="D76" i="10"/>
  <c r="D75" i="10"/>
  <c r="D74" i="10"/>
  <c r="D73" i="10"/>
  <c r="D72" i="10"/>
  <c r="D71" i="10"/>
  <c r="D70" i="10"/>
  <c r="E69" i="10"/>
  <c r="F69" i="10"/>
  <c r="G69" i="10"/>
  <c r="H69" i="10"/>
  <c r="D69" i="10"/>
  <c r="E68" i="10"/>
  <c r="F68" i="10"/>
  <c r="G68" i="10"/>
  <c r="H68" i="10"/>
  <c r="D68" i="10"/>
  <c r="E67" i="10"/>
  <c r="F67" i="10"/>
  <c r="G67" i="10"/>
  <c r="H67" i="10"/>
  <c r="D67" i="10"/>
  <c r="E66" i="10"/>
  <c r="F66" i="10"/>
  <c r="G66" i="10"/>
  <c r="H66" i="10"/>
  <c r="D66" i="10"/>
  <c r="E65" i="10"/>
  <c r="F65" i="10"/>
  <c r="G65" i="10"/>
  <c r="H65" i="10"/>
  <c r="D65" i="10"/>
  <c r="E52" i="10"/>
  <c r="F52" i="10"/>
  <c r="G52" i="10"/>
  <c r="H52" i="10"/>
  <c r="D52" i="10"/>
  <c r="E51" i="10"/>
  <c r="F51" i="10"/>
  <c r="G51" i="10"/>
  <c r="H51" i="10"/>
  <c r="D51" i="10"/>
  <c r="E50" i="10"/>
  <c r="F50" i="10"/>
  <c r="G50" i="10"/>
  <c r="H50" i="10"/>
  <c r="D50" i="10"/>
  <c r="E49" i="10"/>
  <c r="F49" i="10"/>
  <c r="G49" i="10"/>
  <c r="H49" i="10"/>
  <c r="D49" i="10"/>
  <c r="E48" i="10"/>
  <c r="F48" i="10"/>
  <c r="G48" i="10"/>
  <c r="H48" i="10"/>
  <c r="D48" i="10"/>
  <c r="E47" i="10"/>
  <c r="F47" i="10"/>
  <c r="G47" i="10"/>
  <c r="H47" i="10"/>
  <c r="D47" i="10"/>
  <c r="E46" i="10"/>
  <c r="F46" i="10"/>
  <c r="G46" i="10"/>
  <c r="H46" i="10"/>
  <c r="D46" i="10"/>
  <c r="E45" i="10"/>
  <c r="F45" i="10"/>
  <c r="G45" i="10"/>
  <c r="H45" i="10"/>
  <c r="D45" i="10"/>
  <c r="E43" i="10"/>
  <c r="F43" i="10"/>
  <c r="G43" i="10"/>
  <c r="H43" i="10"/>
  <c r="E44" i="10"/>
  <c r="F44" i="10"/>
  <c r="G44" i="10"/>
  <c r="H44" i="10"/>
  <c r="D44" i="10"/>
  <c r="D43" i="10"/>
  <c r="E42" i="10"/>
  <c r="F42" i="10"/>
  <c r="G42" i="10"/>
  <c r="H42" i="10"/>
  <c r="D42" i="10"/>
  <c r="E41" i="10"/>
  <c r="F41" i="10"/>
  <c r="G41" i="10"/>
  <c r="H41" i="10"/>
  <c r="D41" i="10"/>
  <c r="E40" i="10"/>
  <c r="F40" i="10"/>
  <c r="G40" i="10"/>
  <c r="H40" i="10"/>
  <c r="D40" i="10"/>
  <c r="E38" i="10"/>
  <c r="F38" i="10"/>
  <c r="G38" i="10"/>
  <c r="H38" i="10"/>
  <c r="E39" i="10"/>
  <c r="F39" i="10"/>
  <c r="G39" i="10"/>
  <c r="H39" i="10"/>
  <c r="D39" i="10"/>
  <c r="D38" i="10"/>
  <c r="E37" i="10"/>
  <c r="F37" i="10"/>
  <c r="G37" i="10"/>
  <c r="H37" i="10"/>
  <c r="D37" i="10"/>
  <c r="E36" i="10"/>
  <c r="F36" i="10"/>
  <c r="G36" i="10"/>
  <c r="H36" i="10"/>
  <c r="D36" i="10"/>
  <c r="E35" i="10"/>
  <c r="F35" i="10"/>
  <c r="G35" i="10"/>
  <c r="H35" i="10"/>
  <c r="D35" i="10"/>
  <c r="E34" i="10"/>
  <c r="F34" i="10"/>
  <c r="G34" i="10"/>
  <c r="H34" i="10"/>
  <c r="D34" i="10"/>
  <c r="E33" i="10"/>
  <c r="F33" i="10"/>
  <c r="G33" i="10"/>
  <c r="H33" i="10"/>
  <c r="D33" i="10"/>
  <c r="E32" i="10"/>
  <c r="F32" i="10"/>
  <c r="G32" i="10"/>
  <c r="H32" i="10"/>
  <c r="D32" i="10"/>
  <c r="E31" i="10"/>
  <c r="F31" i="10"/>
  <c r="G31" i="10"/>
  <c r="H31" i="10"/>
  <c r="D31" i="10"/>
  <c r="E30" i="10"/>
  <c r="F30" i="10"/>
  <c r="G30" i="10"/>
  <c r="H30" i="10"/>
  <c r="D30" i="10"/>
  <c r="E29" i="10"/>
  <c r="F29" i="10"/>
  <c r="G29" i="10"/>
  <c r="H29" i="10"/>
  <c r="D29" i="10"/>
  <c r="E28" i="10"/>
  <c r="F28" i="10"/>
  <c r="G28" i="10"/>
  <c r="H28" i="10"/>
  <c r="D28" i="10"/>
  <c r="E27" i="10"/>
  <c r="F27" i="10"/>
  <c r="G27" i="10"/>
  <c r="H27" i="10"/>
  <c r="D27" i="10"/>
  <c r="E26" i="10"/>
  <c r="F26" i="10"/>
  <c r="G26" i="10"/>
  <c r="H26" i="10"/>
  <c r="D26" i="10"/>
  <c r="E25" i="10"/>
  <c r="F25" i="10"/>
  <c r="G25" i="10"/>
  <c r="H25" i="10"/>
  <c r="D25" i="10"/>
  <c r="E24" i="10"/>
  <c r="F24" i="10"/>
  <c r="G24" i="10"/>
  <c r="H24" i="10"/>
  <c r="E23" i="10"/>
  <c r="F23" i="10"/>
  <c r="G23" i="10"/>
  <c r="H23" i="10"/>
  <c r="D24" i="10"/>
  <c r="D23" i="10"/>
  <c r="E22" i="10"/>
  <c r="F22" i="10"/>
  <c r="G22" i="10"/>
  <c r="H22" i="10"/>
  <c r="D22" i="10"/>
  <c r="E8" i="10"/>
  <c r="F8" i="10"/>
  <c r="G8" i="10"/>
  <c r="H8" i="10"/>
  <c r="D8" i="10"/>
  <c r="E7" i="10"/>
  <c r="F7" i="10"/>
  <c r="G7" i="10"/>
  <c r="H7" i="10"/>
  <c r="D7" i="10"/>
  <c r="E6" i="10"/>
  <c r="F6" i="10"/>
  <c r="G6" i="10"/>
  <c r="H6" i="10"/>
  <c r="D6" i="10"/>
  <c r="E5" i="10"/>
  <c r="F5" i="10"/>
  <c r="G5" i="10"/>
  <c r="H5" i="10"/>
  <c r="E4" i="10"/>
  <c r="F4" i="10"/>
  <c r="G4" i="10"/>
  <c r="H4" i="10"/>
  <c r="D5" i="10"/>
  <c r="D4" i="10"/>
  <c r="I8" i="8"/>
  <c r="I9" i="8"/>
  <c r="I10" i="8"/>
  <c r="I11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7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171" i="8"/>
  <c r="H8" i="8"/>
  <c r="H9" i="8"/>
  <c r="H10" i="8"/>
  <c r="H11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7" i="8"/>
  <c r="G8" i="8"/>
  <c r="G9" i="8"/>
  <c r="G10" i="8"/>
  <c r="G11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7" i="8"/>
  <c r="F8" i="8"/>
  <c r="F9" i="8"/>
  <c r="F10" i="8"/>
  <c r="F11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7" i="8"/>
  <c r="E8" i="8"/>
  <c r="E9" i="8"/>
  <c r="E10" i="8"/>
  <c r="E11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7" i="8"/>
  <c r="D8" i="8"/>
  <c r="D9" i="8"/>
  <c r="D10" i="8"/>
  <c r="D11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I5" i="8"/>
  <c r="H5" i="8"/>
  <c r="G5" i="8"/>
  <c r="F5" i="8"/>
  <c r="E5" i="8"/>
  <c r="D5" i="8"/>
  <c r="F166" i="9" l="1"/>
  <c r="F218" i="9"/>
  <c r="F4" i="9"/>
  <c r="F158" i="9"/>
  <c r="F121" i="9"/>
  <c r="F113" i="9"/>
  <c r="F93" i="9"/>
  <c r="F85" i="9"/>
  <c r="F77" i="9"/>
  <c r="F69" i="9"/>
  <c r="F48" i="9"/>
  <c r="F40" i="9"/>
  <c r="F32" i="9"/>
</calcChain>
</file>

<file path=xl/sharedStrings.xml><?xml version="1.0" encoding="utf-8"?>
<sst xmlns="http://schemas.openxmlformats.org/spreadsheetml/2006/main" count="1280" uniqueCount="260">
  <si>
    <t>Total data</t>
  </si>
  <si>
    <t>A. Base model and default model</t>
  </si>
  <si>
    <t>Base model</t>
  </si>
  <si>
    <t>Model name</t>
  </si>
  <si>
    <t>No Change</t>
  </si>
  <si>
    <t>Pen0-3_VAL5000</t>
  </si>
  <si>
    <t>Pen0-3_VAL2000</t>
  </si>
  <si>
    <t>Pen0-3_VAL1500</t>
  </si>
  <si>
    <t>Pen0-3_VAL500</t>
  </si>
  <si>
    <t>Pen0-3_VAL100</t>
  </si>
  <si>
    <t>Pen0-3_VAL1</t>
  </si>
  <si>
    <t>Pen0-2_VAL5000</t>
  </si>
  <si>
    <t>Pen0-2_VAL2000</t>
  </si>
  <si>
    <t>Pen0-2_VAL1500</t>
  </si>
  <si>
    <t>Pen0-2_VAL500</t>
  </si>
  <si>
    <t>Pen0-2_VAL100</t>
  </si>
  <si>
    <t>Pen0-2_VAL1</t>
  </si>
  <si>
    <t>Pen0-1_VAL5000</t>
  </si>
  <si>
    <t>Pen0-1_VAL2000</t>
  </si>
  <si>
    <t>Pen0-1_VAL1500</t>
  </si>
  <si>
    <t>Pen0-1_VAL500</t>
  </si>
  <si>
    <t>Pen0-1_VAL100</t>
  </si>
  <si>
    <t>Pen0-1_VAL1</t>
  </si>
  <si>
    <t>Pen0_VAL5000</t>
  </si>
  <si>
    <t>Pen0_VAL2000</t>
  </si>
  <si>
    <t>Pen0_VAL1500</t>
  </si>
  <si>
    <t>Pen0_VAL500</t>
  </si>
  <si>
    <t>Pen0_VAL100</t>
  </si>
  <si>
    <t>Pen0_VAL1</t>
  </si>
  <si>
    <t>Pen4_VAL500</t>
  </si>
  <si>
    <t>Default Model</t>
  </si>
  <si>
    <t>Penalty types</t>
  </si>
  <si>
    <t>Pen4_VAL5000</t>
  </si>
  <si>
    <t>Pen4_VAL2000</t>
  </si>
  <si>
    <t>Pen4_VAL1500</t>
  </si>
  <si>
    <t>Pen4_VAL100</t>
  </si>
  <si>
    <t>Pen4_VAL1</t>
  </si>
  <si>
    <t>Pen4-3_VAL5000</t>
  </si>
  <si>
    <t>Pen4-3_VAL2000</t>
  </si>
  <si>
    <t>Pen4-3_VAL1500</t>
  </si>
  <si>
    <t>Pen4-3_VAL500</t>
  </si>
  <si>
    <t>Pen4-3_VAL100</t>
  </si>
  <si>
    <t>Pen4-3_VAL1</t>
  </si>
  <si>
    <t>Pen4-2_VAL5000</t>
  </si>
  <si>
    <t>Pen4-2_VAL2000</t>
  </si>
  <si>
    <t>Pen4-2_VAL1500</t>
  </si>
  <si>
    <t>Pen4-2_VAL500</t>
  </si>
  <si>
    <t>Pen4-2_VAL100</t>
  </si>
  <si>
    <t>Pen4-2_VAL1</t>
  </si>
  <si>
    <t>Pen4-1_VAL2000</t>
  </si>
  <si>
    <t>Pen4-1_VAL1500</t>
  </si>
  <si>
    <t>Pen4-1_VAL500</t>
  </si>
  <si>
    <t>Pen4-1_VAL100</t>
  </si>
  <si>
    <t>Pen4-1_VAL1</t>
  </si>
  <si>
    <t>Pen4-1_VAL5000</t>
  </si>
  <si>
    <t>No Penalty</t>
  </si>
  <si>
    <t>Penalty Types</t>
  </si>
  <si>
    <t>VAL = 1</t>
  </si>
  <si>
    <t>B. Adjusted models to test Hypothesis 2 (Approach Penalty Based)</t>
  </si>
  <si>
    <t>Move to Lower</t>
  </si>
  <si>
    <t>Move to Higher</t>
  </si>
  <si>
    <t>Pen0_VAL3000</t>
  </si>
  <si>
    <t>Pen0_VAL1000</t>
  </si>
  <si>
    <t>Pen4_VAL3000</t>
  </si>
  <si>
    <t>Pen4_VAL1000</t>
  </si>
  <si>
    <t>Pen4-3_VAL3000</t>
  </si>
  <si>
    <t>Pen4-3_VAL1000</t>
  </si>
  <si>
    <t>Pen4-2_VAL3000</t>
  </si>
  <si>
    <t>Pen4-2_VAL1000</t>
  </si>
  <si>
    <t>Pen4-1_VAL3000</t>
  </si>
  <si>
    <t>Pen4-1_VAL1000</t>
  </si>
  <si>
    <t>Pen3_VAL5000</t>
  </si>
  <si>
    <t>Pen3_VAL3000</t>
  </si>
  <si>
    <t>Pen3_VAL2000</t>
  </si>
  <si>
    <t>Pen3_VAL1500</t>
  </si>
  <si>
    <t>Pen3_VAL1000</t>
  </si>
  <si>
    <t>Pen3_VAL500</t>
  </si>
  <si>
    <t>Pen3_VAL100</t>
  </si>
  <si>
    <t>Pen3_VAL1</t>
  </si>
  <si>
    <t>Pen3-2_VAL5000</t>
  </si>
  <si>
    <t>Pen3-2_VAL3000</t>
  </si>
  <si>
    <t>Pen3-2_VAL2000</t>
  </si>
  <si>
    <t>Pen3-2_VAL1500</t>
  </si>
  <si>
    <t>Pen3-2_VAL1000</t>
  </si>
  <si>
    <t>Pen3-2_VAL500</t>
  </si>
  <si>
    <t>Pen3-2_VAL100</t>
  </si>
  <si>
    <t>Pen3-2_VAL1</t>
  </si>
  <si>
    <t>Pen3-1_VAL5000</t>
  </si>
  <si>
    <t>Pen3-1_VAL3000</t>
  </si>
  <si>
    <t>Pen3-1_VAL2000</t>
  </si>
  <si>
    <t>Pen3-1_VAL1500</t>
  </si>
  <si>
    <t>Pen3-1_VAL1000</t>
  </si>
  <si>
    <t>Pen3-1_VAL500</t>
  </si>
  <si>
    <t>Pen3-1_VAL100</t>
  </si>
  <si>
    <t>Pen3-1_VAL1</t>
  </si>
  <si>
    <t>Pen3-0_VAL5000</t>
  </si>
  <si>
    <t>Pen3-0_VAL3000</t>
  </si>
  <si>
    <t>Pen3-0_VAL2000</t>
  </si>
  <si>
    <t>Pen3-0_VAL1500</t>
  </si>
  <si>
    <t>Pen3-0_VAL1000</t>
  </si>
  <si>
    <t>Pen3-0_VAL500</t>
  </si>
  <si>
    <t>Pen3-0_VAL100</t>
  </si>
  <si>
    <t>Pen3-0_VAL1</t>
  </si>
  <si>
    <t>Pen2_VAL5000</t>
  </si>
  <si>
    <t>Pen2_VAL3000</t>
  </si>
  <si>
    <t>Pen2_VAL2000</t>
  </si>
  <si>
    <t>Pen2_VAL1500</t>
  </si>
  <si>
    <t>Pen2_VAL1000</t>
  </si>
  <si>
    <t>Pen2_VAL500</t>
  </si>
  <si>
    <t>Pen2_VAL100</t>
  </si>
  <si>
    <t>Pen2_VAL1</t>
  </si>
  <si>
    <t>Pen2-1_VAL5000</t>
  </si>
  <si>
    <t>Pen2-1_VAL3000</t>
  </si>
  <si>
    <t>Pen2-1_VAL2000</t>
  </si>
  <si>
    <t>Pen2-1_VAL1500</t>
  </si>
  <si>
    <t>Pen2-1_VAL1000</t>
  </si>
  <si>
    <t>Pen2-1_VAL500</t>
  </si>
  <si>
    <t>Pen2-1_VAL100</t>
  </si>
  <si>
    <t>Pen2-1_VAL1</t>
  </si>
  <si>
    <t>Pen2-0_VAL5000</t>
  </si>
  <si>
    <t>Pen2-0_VAL3000</t>
  </si>
  <si>
    <t>Pen2-0_VAL2000</t>
  </si>
  <si>
    <t>Pen2-0_VAL1500</t>
  </si>
  <si>
    <t>Pen2-0_VAL1000</t>
  </si>
  <si>
    <t>Pen2-0_VAL500</t>
  </si>
  <si>
    <t>Pen2-0_VAL100</t>
  </si>
  <si>
    <t>Pen2-0_VAL1</t>
  </si>
  <si>
    <t>Pen1_VAL5000</t>
  </si>
  <si>
    <t>Pen1_VAL3000</t>
  </si>
  <si>
    <t>Pen1_VAL2000</t>
  </si>
  <si>
    <t>Pen1_VAL1500</t>
  </si>
  <si>
    <t>Pen1_VAL1000</t>
  </si>
  <si>
    <t>Pen1_VAL500</t>
  </si>
  <si>
    <t>Pen1_VAL100</t>
  </si>
  <si>
    <t>Pen1_VAL1</t>
  </si>
  <si>
    <t>Pen1-0_VAL5000</t>
  </si>
  <si>
    <t>Pen1-0_VAL3000</t>
  </si>
  <si>
    <t>Pen1-0_VAL2000</t>
  </si>
  <si>
    <t>Pen1-0_VAL1500</t>
  </si>
  <si>
    <t>Pen1-0_VAL1000</t>
  </si>
  <si>
    <t>Pen1-0_VAL500</t>
  </si>
  <si>
    <t>Pen1-0_VAL100</t>
  </si>
  <si>
    <t>Pen1-0_VAL1</t>
  </si>
  <si>
    <t>Pen0-1_VAL3000</t>
  </si>
  <si>
    <t>Pen0-1_VAL1000</t>
  </si>
  <si>
    <t>Pen0-2_VAL3000</t>
  </si>
  <si>
    <t>Pen0-2_VAL1000</t>
  </si>
  <si>
    <t>Pen0-3_VAL3000</t>
  </si>
  <si>
    <t>Pen0-3_VAL1000</t>
  </si>
  <si>
    <t>Default_NoPenalty_NoExclusions</t>
  </si>
  <si>
    <t>Pen4</t>
  </si>
  <si>
    <t>Pen4-3</t>
  </si>
  <si>
    <t>Pen4-2</t>
  </si>
  <si>
    <t>Pen4-1</t>
  </si>
  <si>
    <t>Pen3-2</t>
  </si>
  <si>
    <t>Pen3_</t>
  </si>
  <si>
    <t>Pen3_2</t>
  </si>
  <si>
    <t>Pen3-1</t>
  </si>
  <si>
    <t>Pen3-0</t>
  </si>
  <si>
    <t>Pen2_</t>
  </si>
  <si>
    <t>Pen1_</t>
  </si>
  <si>
    <t>Pen2-1</t>
  </si>
  <si>
    <t>Pen2-0</t>
  </si>
  <si>
    <t>Pen1-0</t>
  </si>
  <si>
    <t>Pen0_</t>
  </si>
  <si>
    <t>Pen0-1</t>
  </si>
  <si>
    <t>Pen0-2</t>
  </si>
  <si>
    <t>Pen0-3</t>
  </si>
  <si>
    <t>EXTEND Pen0_</t>
  </si>
  <si>
    <t>Pen0_VAL100000</t>
  </si>
  <si>
    <t>Pen0_VAL50000</t>
  </si>
  <si>
    <t>Pen0_VAL40000</t>
  </si>
  <si>
    <t>Pen0_VAL30000</t>
  </si>
  <si>
    <t>Pen0_VAL20000</t>
  </si>
  <si>
    <t>Pen0_VAL15000</t>
  </si>
  <si>
    <t>Pen0_VAL10000</t>
  </si>
  <si>
    <t>Pen0_VAL9800</t>
  </si>
  <si>
    <t>Pen0_VAL9700</t>
  </si>
  <si>
    <t>Pen0_VAL9600</t>
  </si>
  <si>
    <t>Pen0_VAL9500</t>
  </si>
  <si>
    <t>Pen0_VAL9400</t>
  </si>
  <si>
    <t>Pen0_VAL9300</t>
  </si>
  <si>
    <t>Pen0_VAL9200</t>
  </si>
  <si>
    <t>Pen0_VAL9100</t>
  </si>
  <si>
    <t>Pen0_VAL9090</t>
  </si>
  <si>
    <t>Pen0_VAL9080</t>
  </si>
  <si>
    <t>Pen0_VAL9070</t>
  </si>
  <si>
    <t>Pen0_VAL9060</t>
  </si>
  <si>
    <t>Pen0_VAL9050</t>
  </si>
  <si>
    <t>Pen0_VAL9040</t>
  </si>
  <si>
    <t>Pen0_VAL9030</t>
  </si>
  <si>
    <t>Pen0_VAL9020</t>
  </si>
  <si>
    <t>Pen0_VAL9010</t>
  </si>
  <si>
    <t>Pen0_VAL9000</t>
  </si>
  <si>
    <t>Pen0_VAL8000</t>
  </si>
  <si>
    <t>Pen0_VAL7000</t>
  </si>
  <si>
    <t>Pen0_VAL6000</t>
  </si>
  <si>
    <t>Percentage of distribution in each risk class of adjusted model in comparison with total data</t>
  </si>
  <si>
    <t>Number of people in each risk class</t>
  </si>
  <si>
    <t>Percentage of shifting in each risk class of adjusted model in comparison with base model</t>
  </si>
  <si>
    <t xml:space="preserve">% of borrowers move to the lower class in comparison with total data </t>
  </si>
  <si>
    <t xml:space="preserve"> % of borrowers move to the higher class in comparison with total data </t>
  </si>
  <si>
    <t>Inclusion ratio</t>
  </si>
  <si>
    <t>Metric 3</t>
  </si>
  <si>
    <t>Metric 4</t>
  </si>
  <si>
    <t>Metric 5</t>
  </si>
  <si>
    <t>58%/e</t>
  </si>
  <si>
    <t>59%/e</t>
  </si>
  <si>
    <t>report</t>
  </si>
  <si>
    <t>Pen4_VAL900</t>
  </si>
  <si>
    <t>Pen4_VAL800</t>
  </si>
  <si>
    <t>Pen4_VAL700</t>
  </si>
  <si>
    <t>Pen4_VAL690</t>
  </si>
  <si>
    <t>Pen4_VAL680</t>
  </si>
  <si>
    <t>Pen4_VAL670</t>
  </si>
  <si>
    <t>Pen4_VAL660</t>
  </si>
  <si>
    <t>Pen4_VAL650</t>
  </si>
  <si>
    <t>Pen4_VAL640</t>
  </si>
  <si>
    <t>Pen4_VAL630</t>
  </si>
  <si>
    <t>Pen4_VAL620</t>
  </si>
  <si>
    <t>Pen4_VAL610</t>
  </si>
  <si>
    <t>Pen4_VAL600</t>
  </si>
  <si>
    <t>Pen3_VAL1400</t>
  </si>
  <si>
    <t>Pen3_VAL1300</t>
  </si>
  <si>
    <t>Pen3_VAL1290</t>
  </si>
  <si>
    <t>Pen3_VAL1280</t>
  </si>
  <si>
    <t>Pen3_VAL1270</t>
  </si>
  <si>
    <t>Pen3_VAL1260</t>
  </si>
  <si>
    <t>Pen3_VAL1250</t>
  </si>
  <si>
    <t>Pen3_VAL1240</t>
  </si>
  <si>
    <t>Pen3_VAL1230</t>
  </si>
  <si>
    <t>Pen3_VAL1220</t>
  </si>
  <si>
    <t>Pen3_VAL1210</t>
  </si>
  <si>
    <t>Pen3_VAL1200</t>
  </si>
  <si>
    <t>Pen3_VAL1100</t>
  </si>
  <si>
    <t>Pen2_VAL490</t>
  </si>
  <si>
    <t>Pen2_VAL480</t>
  </si>
  <si>
    <t>Pen2_VAL470</t>
  </si>
  <si>
    <t>Pen2_VAL460</t>
  </si>
  <si>
    <t>Pen2_VAL450</t>
  </si>
  <si>
    <t>Pen2_VAL440</t>
  </si>
  <si>
    <t>Pen2_VAL430</t>
  </si>
  <si>
    <t>Pen2_VAL420</t>
  </si>
  <si>
    <t>Pen2_VAL410</t>
  </si>
  <si>
    <t>Pen2_VAL400</t>
  </si>
  <si>
    <t>Pen2_VAL300</t>
  </si>
  <si>
    <t>Pen2_VAL200</t>
  </si>
  <si>
    <t>Pen1_VAL900</t>
  </si>
  <si>
    <t>Pen1_VAL800</t>
  </si>
  <si>
    <t>Pen1_VAL790</t>
  </si>
  <si>
    <t>Pen1_VAL780</t>
  </si>
  <si>
    <t>Pen1_VAL770</t>
  </si>
  <si>
    <t>Pen1_VAL760</t>
  </si>
  <si>
    <t>Pen1_VAL750</t>
  </si>
  <si>
    <t>Pen1_VAL740</t>
  </si>
  <si>
    <t>Pen1_VAL730</t>
  </si>
  <si>
    <t>Pen1_VAL720</t>
  </si>
  <si>
    <t>Pen1_VAL710</t>
  </si>
  <si>
    <t>Pen1_VAL700</t>
  </si>
  <si>
    <t>Pen1_VAL600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</si>
</sst>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0.000%"/>
    <numFmt numFmtId="167" formatCode="0.0000000"/>
    <numFmt numFmtId="168" formatCode="0.00000"/>
    <numFmt numFmtId="169" formatCode="0.000"/>
    <numFmt numFmtId="170" formatCode="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sz val="9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3" fillId="0" borderId="20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3" fillId="0" borderId="21" xfId="0" applyFont="1" applyFill="1" applyBorder="1" applyAlignment="1">
      <alignment horizontal="left" vertical="top"/>
    </xf>
    <xf numFmtId="0" fontId="3" fillId="0" borderId="22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/>
    </xf>
    <xf numFmtId="0" fontId="3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3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/>
    </xf>
    <xf numFmtId="0" fontId="2" fillId="0" borderId="14" xfId="0" applyFont="1" applyFill="1" applyBorder="1" applyAlignment="1">
      <alignment horizontal="left" vertical="top"/>
    </xf>
    <xf numFmtId="0" fontId="3" fillId="0" borderId="15" xfId="0" applyFont="1" applyFill="1" applyBorder="1" applyAlignment="1">
      <alignment horizontal="left" vertical="top"/>
    </xf>
    <xf numFmtId="0" fontId="3" fillId="0" borderId="16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3" fillId="0" borderId="13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9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 wrapText="1"/>
    </xf>
    <xf numFmtId="164" fontId="2" fillId="0" borderId="8" xfId="1" applyNumberFormat="1" applyFont="1" applyFill="1" applyBorder="1" applyAlignment="1">
      <alignment horizontal="left" wrapText="1"/>
    </xf>
    <xf numFmtId="0" fontId="2" fillId="0" borderId="19" xfId="0" applyFont="1" applyFill="1" applyBorder="1" applyAlignment="1">
      <alignment horizontal="left"/>
    </xf>
    <xf numFmtId="164" fontId="2" fillId="0" borderId="19" xfId="1" applyNumberFormat="1" applyFont="1" applyFill="1" applyBorder="1" applyAlignment="1">
      <alignment horizontal="left"/>
    </xf>
    <xf numFmtId="0" fontId="3" fillId="0" borderId="18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168" fontId="3" fillId="0" borderId="13" xfId="0" applyNumberFormat="1" applyFont="1" applyFill="1" applyBorder="1" applyAlignment="1">
      <alignment horizontal="left"/>
    </xf>
    <xf numFmtId="169" fontId="3" fillId="0" borderId="13" xfId="0" applyNumberFormat="1" applyFont="1" applyFill="1" applyBorder="1" applyAlignment="1">
      <alignment horizontal="left"/>
    </xf>
    <xf numFmtId="2" fontId="3" fillId="0" borderId="13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4" fontId="3" fillId="0" borderId="0" xfId="1" applyNumberFormat="1" applyFont="1" applyFill="1" applyAlignment="1">
      <alignment horizontal="left"/>
    </xf>
    <xf numFmtId="0" fontId="3" fillId="0" borderId="2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2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27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10" fontId="3" fillId="0" borderId="0" xfId="2" applyNumberFormat="1" applyFont="1" applyFill="1" applyBorder="1" applyAlignment="1">
      <alignment horizontal="right" vertical="top"/>
    </xf>
    <xf numFmtId="10" fontId="3" fillId="0" borderId="0" xfId="2" applyNumberFormat="1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0" fontId="3" fillId="0" borderId="0" xfId="2" applyNumberFormat="1" applyFont="1" applyFill="1" applyAlignment="1">
      <alignment horizontal="left" vertical="top" wrapText="1"/>
    </xf>
    <xf numFmtId="9" fontId="3" fillId="0" borderId="0" xfId="2" applyFont="1" applyFill="1" applyAlignment="1">
      <alignment horizontal="left" vertical="top" wrapText="1"/>
    </xf>
    <xf numFmtId="10" fontId="3" fillId="0" borderId="10" xfId="2" applyNumberFormat="1" applyFont="1" applyFill="1" applyBorder="1" applyAlignment="1">
      <alignment horizontal="right" vertical="top"/>
    </xf>
    <xf numFmtId="9" fontId="3" fillId="0" borderId="11" xfId="2" applyFont="1" applyFill="1" applyBorder="1" applyAlignment="1">
      <alignment horizontal="left" vertical="top"/>
    </xf>
    <xf numFmtId="9" fontId="3" fillId="0" borderId="13" xfId="2" applyFont="1" applyFill="1" applyBorder="1" applyAlignment="1">
      <alignment horizontal="left" vertical="top"/>
    </xf>
    <xf numFmtId="10" fontId="3" fillId="0" borderId="15" xfId="2" applyNumberFormat="1" applyFont="1" applyFill="1" applyBorder="1" applyAlignment="1">
      <alignment horizontal="right" vertical="top"/>
    </xf>
    <xf numFmtId="9" fontId="3" fillId="0" borderId="16" xfId="2" applyFont="1" applyFill="1" applyBorder="1" applyAlignment="1">
      <alignment horizontal="left" vertical="top"/>
    </xf>
    <xf numFmtId="10" fontId="3" fillId="0" borderId="0" xfId="2" applyNumberFormat="1" applyFont="1" applyFill="1" applyBorder="1" applyAlignment="1">
      <alignment horizontal="right"/>
    </xf>
    <xf numFmtId="9" fontId="3" fillId="0" borderId="13" xfId="2" applyFont="1" applyFill="1" applyBorder="1" applyAlignment="1">
      <alignment horizontal="left"/>
    </xf>
    <xf numFmtId="10" fontId="3" fillId="0" borderId="10" xfId="2" applyNumberFormat="1" applyFont="1" applyFill="1" applyBorder="1" applyAlignment="1">
      <alignment horizontal="right"/>
    </xf>
    <xf numFmtId="10" fontId="3" fillId="0" borderId="15" xfId="2" applyNumberFormat="1" applyFont="1" applyFill="1" applyBorder="1" applyAlignment="1">
      <alignment horizontal="right"/>
    </xf>
    <xf numFmtId="10" fontId="3" fillId="0" borderId="10" xfId="2" applyNumberFormat="1" applyFont="1" applyFill="1" applyBorder="1" applyAlignment="1">
      <alignment horizontal="left" vertical="top"/>
    </xf>
    <xf numFmtId="9" fontId="3" fillId="0" borderId="10" xfId="2" applyFont="1" applyFill="1" applyBorder="1" applyAlignment="1">
      <alignment horizontal="left" vertical="top"/>
    </xf>
    <xf numFmtId="10" fontId="3" fillId="0" borderId="11" xfId="2" applyNumberFormat="1" applyFont="1" applyFill="1" applyBorder="1" applyAlignment="1">
      <alignment horizontal="left" vertical="top"/>
    </xf>
    <xf numFmtId="10" fontId="3" fillId="0" borderId="0" xfId="2" applyNumberFormat="1" applyFont="1" applyFill="1" applyBorder="1" applyAlignment="1">
      <alignment horizontal="left" vertical="top"/>
    </xf>
    <xf numFmtId="9" fontId="3" fillId="0" borderId="0" xfId="2" applyFont="1" applyFill="1" applyBorder="1" applyAlignment="1">
      <alignment horizontal="left" vertical="top"/>
    </xf>
    <xf numFmtId="10" fontId="3" fillId="0" borderId="13" xfId="2" applyNumberFormat="1" applyFont="1" applyFill="1" applyBorder="1" applyAlignment="1">
      <alignment horizontal="left" vertical="top"/>
    </xf>
    <xf numFmtId="10" fontId="3" fillId="0" borderId="0" xfId="2" applyNumberFormat="1" applyFont="1" applyFill="1" applyAlignment="1">
      <alignment horizontal="left"/>
    </xf>
    <xf numFmtId="9" fontId="3" fillId="0" borderId="0" xfId="2" applyFont="1" applyFill="1" applyAlignment="1">
      <alignment horizontal="left"/>
    </xf>
    <xf numFmtId="166" fontId="3" fillId="0" borderId="0" xfId="2" applyNumberFormat="1" applyFont="1" applyFill="1" applyBorder="1" applyAlignment="1">
      <alignment horizontal="left" vertical="top"/>
    </xf>
    <xf numFmtId="9" fontId="3" fillId="0" borderId="15" xfId="2" applyFont="1" applyFill="1" applyBorder="1" applyAlignment="1">
      <alignment horizontal="left" vertical="top"/>
    </xf>
    <xf numFmtId="10" fontId="3" fillId="0" borderId="0" xfId="2" applyNumberFormat="1" applyFont="1" applyFill="1" applyBorder="1" applyAlignment="1">
      <alignment horizontal="left"/>
    </xf>
    <xf numFmtId="9" fontId="3" fillId="0" borderId="0" xfId="2" applyFont="1" applyFill="1" applyBorder="1" applyAlignment="1">
      <alignment horizontal="left"/>
    </xf>
    <xf numFmtId="165" fontId="3" fillId="0" borderId="10" xfId="2" applyNumberFormat="1" applyFont="1" applyFill="1" applyBorder="1" applyAlignment="1">
      <alignment horizontal="left" vertical="top"/>
    </xf>
    <xf numFmtId="165" fontId="3" fillId="0" borderId="11" xfId="2" applyNumberFormat="1" applyFont="1" applyFill="1" applyBorder="1" applyAlignment="1">
      <alignment horizontal="left" vertical="top"/>
    </xf>
    <xf numFmtId="165" fontId="3" fillId="0" borderId="0" xfId="2" applyNumberFormat="1" applyFont="1" applyFill="1" applyBorder="1" applyAlignment="1">
      <alignment horizontal="left" vertical="top"/>
    </xf>
    <xf numFmtId="165" fontId="3" fillId="0" borderId="13" xfId="2" applyNumberFormat="1" applyFont="1" applyFill="1" applyBorder="1" applyAlignment="1">
      <alignment horizontal="left" vertical="top"/>
    </xf>
    <xf numFmtId="165" fontId="3" fillId="0" borderId="0" xfId="2" applyNumberFormat="1" applyFont="1" applyFill="1" applyAlignment="1">
      <alignment horizontal="left"/>
    </xf>
    <xf numFmtId="10" fontId="3" fillId="0" borderId="10" xfId="2" applyNumberFormat="1" applyFont="1" applyFill="1" applyBorder="1" applyAlignment="1">
      <alignment horizontal="left"/>
    </xf>
    <xf numFmtId="10" fontId="3" fillId="0" borderId="11" xfId="2" applyNumberFormat="1" applyFont="1" applyFill="1" applyBorder="1" applyAlignment="1">
      <alignment horizontal="left"/>
    </xf>
    <xf numFmtId="10" fontId="3" fillId="0" borderId="13" xfId="2" applyNumberFormat="1" applyFont="1" applyFill="1" applyBorder="1" applyAlignment="1">
      <alignment horizontal="left"/>
    </xf>
    <xf numFmtId="9" fontId="3" fillId="0" borderId="15" xfId="2" applyFont="1" applyFill="1" applyBorder="1" applyAlignment="1">
      <alignment horizontal="left"/>
    </xf>
    <xf numFmtId="9" fontId="3" fillId="0" borderId="16" xfId="2" applyFont="1" applyFill="1" applyBorder="1" applyAlignment="1">
      <alignment horizontal="left"/>
    </xf>
    <xf numFmtId="9" fontId="3" fillId="0" borderId="10" xfId="2" applyFont="1" applyFill="1" applyBorder="1" applyAlignment="1">
      <alignment horizontal="left"/>
    </xf>
    <xf numFmtId="9" fontId="3" fillId="0" borderId="11" xfId="2" applyFont="1" applyFill="1" applyBorder="1" applyAlignment="1">
      <alignment horizontal="left"/>
    </xf>
    <xf numFmtId="0" fontId="2" fillId="0" borderId="8" xfId="0" applyFont="1" applyFill="1" applyBorder="1" applyAlignment="1">
      <alignment horizontal="center" vertical="center" wrapText="1"/>
    </xf>
    <xf numFmtId="164" fontId="2" fillId="0" borderId="8" xfId="1" applyNumberFormat="1" applyFont="1" applyFill="1" applyBorder="1" applyAlignment="1">
      <alignment horizontal="center" vertical="center" wrapText="1"/>
    </xf>
    <xf numFmtId="168" fontId="3" fillId="0" borderId="11" xfId="0" applyNumberFormat="1" applyFont="1" applyFill="1" applyBorder="1" applyAlignment="1">
      <alignment horizontal="left"/>
    </xf>
    <xf numFmtId="2" fontId="3" fillId="0" borderId="13" xfId="0" quotePrefix="1" applyNumberFormat="1" applyFont="1" applyFill="1" applyBorder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28" xfId="0" applyFont="1" applyFill="1" applyBorder="1" applyAlignment="1">
      <alignment horizontal="left"/>
    </xf>
    <xf numFmtId="10" fontId="3" fillId="0" borderId="28" xfId="2" applyNumberFormat="1" applyFont="1" applyFill="1" applyBorder="1" applyAlignment="1">
      <alignment horizontal="left"/>
    </xf>
    <xf numFmtId="9" fontId="3" fillId="0" borderId="21" xfId="2" applyFont="1" applyFill="1" applyBorder="1" applyAlignment="1">
      <alignment horizontal="left"/>
    </xf>
    <xf numFmtId="10" fontId="3" fillId="0" borderId="21" xfId="2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/>
    </xf>
    <xf numFmtId="9" fontId="3" fillId="0" borderId="28" xfId="2" applyFont="1" applyFill="1" applyBorder="1" applyAlignment="1">
      <alignment horizontal="left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18" xfId="1" applyNumberFormat="1" applyFont="1" applyFill="1" applyBorder="1" applyAlignment="1">
      <alignment horizontal="center" vertical="center"/>
    </xf>
    <xf numFmtId="167" fontId="2" fillId="0" borderId="29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167" fontId="2" fillId="0" borderId="31" xfId="1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/>
    </xf>
    <xf numFmtId="169" fontId="3" fillId="0" borderId="33" xfId="0" applyNumberFormat="1" applyFont="1" applyFill="1" applyBorder="1" applyAlignment="1">
      <alignment horizontal="left"/>
    </xf>
    <xf numFmtId="0" fontId="2" fillId="0" borderId="34" xfId="0" applyFont="1" applyFill="1" applyBorder="1" applyAlignment="1">
      <alignment horizontal="left"/>
    </xf>
    <xf numFmtId="169" fontId="3" fillId="0" borderId="35" xfId="0" applyNumberFormat="1" applyFont="1" applyFill="1" applyBorder="1" applyAlignment="1">
      <alignment horizontal="left"/>
    </xf>
    <xf numFmtId="2" fontId="3" fillId="0" borderId="33" xfId="0" applyNumberFormat="1" applyFont="1" applyFill="1" applyBorder="1" applyAlignment="1">
      <alignment horizontal="left"/>
    </xf>
    <xf numFmtId="2" fontId="3" fillId="0" borderId="35" xfId="0" applyNumberFormat="1" applyFont="1" applyFill="1" applyBorder="1" applyAlignment="1">
      <alignment horizontal="left"/>
    </xf>
    <xf numFmtId="170" fontId="3" fillId="0" borderId="33" xfId="0" applyNumberFormat="1" applyFont="1" applyFill="1" applyBorder="1" applyAlignment="1">
      <alignment horizontal="left"/>
    </xf>
    <xf numFmtId="170" fontId="3" fillId="0" borderId="13" xfId="0" applyNumberFormat="1" applyFont="1" applyFill="1" applyBorder="1" applyAlignment="1">
      <alignment horizontal="left"/>
    </xf>
    <xf numFmtId="170" fontId="3" fillId="0" borderId="35" xfId="0" applyNumberFormat="1" applyFont="1" applyFill="1" applyBorder="1" applyAlignment="1">
      <alignment horizontal="left"/>
    </xf>
    <xf numFmtId="2" fontId="3" fillId="0" borderId="33" xfId="0" quotePrefix="1" applyNumberFormat="1" applyFont="1" applyFill="1" applyBorder="1" applyAlignment="1">
      <alignment horizontal="left"/>
    </xf>
    <xf numFmtId="0" fontId="2" fillId="0" borderId="32" xfId="0" applyFont="1" applyFill="1" applyBorder="1" applyAlignment="1">
      <alignment horizontal="left" vertical="top"/>
    </xf>
    <xf numFmtId="10" fontId="3" fillId="0" borderId="15" xfId="2" applyNumberFormat="1" applyFont="1" applyFill="1" applyBorder="1" applyAlignment="1">
      <alignment horizontal="left"/>
    </xf>
    <xf numFmtId="2" fontId="3" fillId="0" borderId="16" xfId="0" applyNumberFormat="1" applyFont="1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FCAFF-B3B2-4D18-8C85-01B18D597635}">
  <dimension ref="B2:I247"/>
  <sheetViews>
    <sheetView topLeftCell="A153" zoomScaleNormal="100" workbookViewId="0">
      <selection activeCell="E13" sqref="E13"/>
    </sheetView>
  </sheetViews>
  <sheetFormatPr defaultRowHeight="12" x14ac:dyDescent="0.35"/>
  <cols>
    <col min="1" max="1" width="8.7265625" style="3"/>
    <col min="2" max="2" width="11.7265625" style="30" bestFit="1" customWidth="1"/>
    <col min="3" max="3" width="15.08984375" style="3" customWidth="1"/>
    <col min="4" max="16384" width="8.7265625" style="3"/>
  </cols>
  <sheetData>
    <row r="2" spans="2:9" s="3" customFormat="1" x14ac:dyDescent="0.35">
      <c r="B2" s="1" t="s">
        <v>31</v>
      </c>
      <c r="C2" s="1" t="s">
        <v>3</v>
      </c>
      <c r="D2" s="2" t="s">
        <v>198</v>
      </c>
      <c r="E2" s="2"/>
      <c r="F2" s="2"/>
      <c r="G2" s="2"/>
      <c r="H2" s="2"/>
      <c r="I2" s="2"/>
    </row>
    <row r="3" spans="2:9" s="3" customFormat="1" x14ac:dyDescent="0.35">
      <c r="B3" s="1"/>
      <c r="C3" s="1"/>
      <c r="D3" s="4">
        <v>0</v>
      </c>
      <c r="E3" s="4">
        <v>1</v>
      </c>
      <c r="F3" s="4">
        <v>2</v>
      </c>
      <c r="G3" s="4">
        <v>3</v>
      </c>
      <c r="H3" s="4">
        <v>4</v>
      </c>
      <c r="I3" s="4" t="s">
        <v>0</v>
      </c>
    </row>
    <row r="4" spans="2:9" s="3" customFormat="1" x14ac:dyDescent="0.35">
      <c r="B4" s="2" t="s">
        <v>1</v>
      </c>
      <c r="C4" s="2"/>
      <c r="D4" s="2"/>
      <c r="E4" s="2"/>
      <c r="F4" s="2"/>
      <c r="G4" s="2"/>
      <c r="H4" s="2"/>
      <c r="I4" s="2"/>
    </row>
    <row r="5" spans="2:9" s="3" customFormat="1" x14ac:dyDescent="0.35">
      <c r="B5" s="5" t="s">
        <v>2</v>
      </c>
      <c r="C5" s="5"/>
      <c r="D5" s="6">
        <v>20253</v>
      </c>
      <c r="E5" s="6">
        <v>21200</v>
      </c>
      <c r="F5" s="6">
        <v>18930</v>
      </c>
      <c r="G5" s="6">
        <v>20071</v>
      </c>
      <c r="H5" s="6">
        <v>20196</v>
      </c>
      <c r="I5" s="7">
        <v>100650</v>
      </c>
    </row>
    <row r="6" spans="2:9" s="3" customFormat="1" x14ac:dyDescent="0.35">
      <c r="B6" s="8" t="s">
        <v>30</v>
      </c>
      <c r="C6" s="9"/>
      <c r="D6" s="9"/>
      <c r="E6" s="9"/>
      <c r="F6" s="9"/>
      <c r="G6" s="9"/>
      <c r="H6" s="9"/>
      <c r="I6" s="10"/>
    </row>
    <row r="7" spans="2:9" s="3" customFormat="1" x14ac:dyDescent="0.35">
      <c r="B7" s="4"/>
      <c r="C7" s="11" t="s">
        <v>149</v>
      </c>
      <c r="D7" s="11">
        <v>20253</v>
      </c>
      <c r="E7" s="11">
        <v>21200</v>
      </c>
      <c r="F7" s="11">
        <v>18930</v>
      </c>
      <c r="G7" s="11">
        <v>20071</v>
      </c>
      <c r="H7" s="11">
        <v>20196</v>
      </c>
      <c r="I7" s="12">
        <v>100650</v>
      </c>
    </row>
    <row r="8" spans="2:9" s="3" customFormat="1" x14ac:dyDescent="0.35">
      <c r="B8" s="13" t="s">
        <v>57</v>
      </c>
      <c r="C8" s="11" t="s">
        <v>22</v>
      </c>
      <c r="D8" s="11">
        <v>20253</v>
      </c>
      <c r="E8" s="11">
        <v>21200</v>
      </c>
      <c r="F8" s="11">
        <v>18930</v>
      </c>
      <c r="G8" s="11">
        <v>20071</v>
      </c>
      <c r="H8" s="11">
        <v>20196</v>
      </c>
      <c r="I8" s="12">
        <v>100650</v>
      </c>
    </row>
    <row r="9" spans="2:9" s="3" customFormat="1" x14ac:dyDescent="0.35">
      <c r="B9" s="14"/>
      <c r="C9" s="11" t="s">
        <v>16</v>
      </c>
      <c r="D9" s="11">
        <v>20253</v>
      </c>
      <c r="E9" s="11">
        <v>21200</v>
      </c>
      <c r="F9" s="11">
        <v>18930</v>
      </c>
      <c r="G9" s="11">
        <v>20071</v>
      </c>
      <c r="H9" s="11">
        <v>20196</v>
      </c>
      <c r="I9" s="12">
        <v>100650</v>
      </c>
    </row>
    <row r="10" spans="2:9" s="3" customFormat="1" x14ac:dyDescent="0.35">
      <c r="B10" s="14"/>
      <c r="C10" s="11" t="s">
        <v>10</v>
      </c>
      <c r="D10" s="11">
        <v>20253</v>
      </c>
      <c r="E10" s="11">
        <v>21200</v>
      </c>
      <c r="F10" s="11">
        <v>18930</v>
      </c>
      <c r="G10" s="11">
        <v>20071</v>
      </c>
      <c r="H10" s="11">
        <v>20196</v>
      </c>
      <c r="I10" s="12">
        <v>100650</v>
      </c>
    </row>
    <row r="11" spans="2:9" s="3" customFormat="1" x14ac:dyDescent="0.35">
      <c r="B11" s="14"/>
      <c r="C11" s="11" t="s">
        <v>28</v>
      </c>
      <c r="D11" s="11">
        <v>20253</v>
      </c>
      <c r="E11" s="11">
        <v>21200</v>
      </c>
      <c r="F11" s="11">
        <v>18930</v>
      </c>
      <c r="G11" s="11">
        <v>20071</v>
      </c>
      <c r="H11" s="11">
        <v>20196</v>
      </c>
      <c r="I11" s="12">
        <v>100650</v>
      </c>
    </row>
    <row r="12" spans="2:9" s="3" customFormat="1" x14ac:dyDescent="0.35">
      <c r="B12" s="14"/>
      <c r="C12" s="11" t="s">
        <v>142</v>
      </c>
      <c r="D12" s="11">
        <v>20253</v>
      </c>
      <c r="E12" s="11">
        <v>21200</v>
      </c>
      <c r="F12" s="11">
        <v>18930</v>
      </c>
      <c r="G12" s="11">
        <v>20071</v>
      </c>
      <c r="H12" s="11">
        <v>20196</v>
      </c>
      <c r="I12" s="12">
        <v>100650</v>
      </c>
    </row>
    <row r="13" spans="2:9" s="3" customFormat="1" x14ac:dyDescent="0.35">
      <c r="B13" s="14"/>
      <c r="C13" s="11" t="s">
        <v>134</v>
      </c>
      <c r="D13" s="11">
        <v>20253</v>
      </c>
      <c r="E13" s="11">
        <v>21200</v>
      </c>
      <c r="F13" s="11">
        <v>18930</v>
      </c>
      <c r="G13" s="11">
        <v>20071</v>
      </c>
      <c r="H13" s="11">
        <v>20196</v>
      </c>
      <c r="I13" s="12">
        <v>100650</v>
      </c>
    </row>
    <row r="14" spans="2:9" s="3" customFormat="1" x14ac:dyDescent="0.35">
      <c r="B14" s="14"/>
      <c r="C14" s="11" t="s">
        <v>126</v>
      </c>
      <c r="D14" s="11">
        <v>20253</v>
      </c>
      <c r="E14" s="11">
        <v>21200</v>
      </c>
      <c r="F14" s="11">
        <v>18930</v>
      </c>
      <c r="G14" s="11">
        <v>20071</v>
      </c>
      <c r="H14" s="11">
        <v>20196</v>
      </c>
      <c r="I14" s="12">
        <v>100650</v>
      </c>
    </row>
    <row r="15" spans="2:9" s="3" customFormat="1" x14ac:dyDescent="0.35">
      <c r="B15" s="14"/>
      <c r="C15" s="11" t="s">
        <v>118</v>
      </c>
      <c r="D15" s="11">
        <v>20253</v>
      </c>
      <c r="E15" s="11">
        <v>21200</v>
      </c>
      <c r="F15" s="11">
        <v>18930</v>
      </c>
      <c r="G15" s="11">
        <v>20071</v>
      </c>
      <c r="H15" s="11">
        <v>20196</v>
      </c>
      <c r="I15" s="12">
        <v>100650</v>
      </c>
    </row>
    <row r="16" spans="2:9" s="3" customFormat="1" x14ac:dyDescent="0.35">
      <c r="B16" s="14"/>
      <c r="C16" s="11" t="s">
        <v>110</v>
      </c>
      <c r="D16" s="11">
        <v>20253</v>
      </c>
      <c r="E16" s="11">
        <v>21200</v>
      </c>
      <c r="F16" s="11">
        <v>18930</v>
      </c>
      <c r="G16" s="11">
        <v>20071</v>
      </c>
      <c r="H16" s="11">
        <v>20196</v>
      </c>
      <c r="I16" s="12">
        <v>100650</v>
      </c>
    </row>
    <row r="17" spans="2:9" s="3" customFormat="1" x14ac:dyDescent="0.35">
      <c r="B17" s="14"/>
      <c r="C17" s="11" t="s">
        <v>102</v>
      </c>
      <c r="D17" s="11">
        <v>20253</v>
      </c>
      <c r="E17" s="11">
        <v>21200</v>
      </c>
      <c r="F17" s="11">
        <v>18930</v>
      </c>
      <c r="G17" s="11">
        <v>20071</v>
      </c>
      <c r="H17" s="11">
        <v>20196</v>
      </c>
      <c r="I17" s="12">
        <v>100650</v>
      </c>
    </row>
    <row r="18" spans="2:9" s="3" customFormat="1" x14ac:dyDescent="0.35">
      <c r="B18" s="14"/>
      <c r="C18" s="11" t="s">
        <v>94</v>
      </c>
      <c r="D18" s="11">
        <v>20253</v>
      </c>
      <c r="E18" s="11">
        <v>21200</v>
      </c>
      <c r="F18" s="11">
        <v>18930</v>
      </c>
      <c r="G18" s="11">
        <v>20071</v>
      </c>
      <c r="H18" s="11">
        <v>20196</v>
      </c>
      <c r="I18" s="12">
        <v>100650</v>
      </c>
    </row>
    <row r="19" spans="2:9" s="3" customFormat="1" x14ac:dyDescent="0.35">
      <c r="B19" s="14"/>
      <c r="C19" s="11" t="s">
        <v>86</v>
      </c>
      <c r="D19" s="11">
        <v>20253</v>
      </c>
      <c r="E19" s="11">
        <v>21200</v>
      </c>
      <c r="F19" s="11">
        <v>18930</v>
      </c>
      <c r="G19" s="11">
        <v>20071</v>
      </c>
      <c r="H19" s="11">
        <v>20196</v>
      </c>
      <c r="I19" s="12">
        <v>100650</v>
      </c>
    </row>
    <row r="20" spans="2:9" s="3" customFormat="1" x14ac:dyDescent="0.35">
      <c r="B20" s="14"/>
      <c r="C20" s="11" t="s">
        <v>78</v>
      </c>
      <c r="D20" s="11">
        <v>20253</v>
      </c>
      <c r="E20" s="11">
        <v>21200</v>
      </c>
      <c r="F20" s="11">
        <v>18930</v>
      </c>
      <c r="G20" s="11">
        <v>20071</v>
      </c>
      <c r="H20" s="11">
        <v>20196</v>
      </c>
      <c r="I20" s="12">
        <v>100650</v>
      </c>
    </row>
    <row r="21" spans="2:9" s="3" customFormat="1" x14ac:dyDescent="0.35">
      <c r="B21" s="14"/>
      <c r="C21" s="11" t="s">
        <v>53</v>
      </c>
      <c r="D21" s="11">
        <v>20253</v>
      </c>
      <c r="E21" s="11">
        <v>21200</v>
      </c>
      <c r="F21" s="11">
        <v>18930</v>
      </c>
      <c r="G21" s="11">
        <v>20071</v>
      </c>
      <c r="H21" s="11">
        <v>20196</v>
      </c>
      <c r="I21" s="12">
        <v>100650</v>
      </c>
    </row>
    <row r="22" spans="2:9" s="3" customFormat="1" x14ac:dyDescent="0.35">
      <c r="B22" s="14"/>
      <c r="C22" s="11" t="s">
        <v>48</v>
      </c>
      <c r="D22" s="11">
        <v>20253</v>
      </c>
      <c r="E22" s="11">
        <v>21200</v>
      </c>
      <c r="F22" s="11">
        <v>18930</v>
      </c>
      <c r="G22" s="11">
        <v>20071</v>
      </c>
      <c r="H22" s="11">
        <v>20196</v>
      </c>
      <c r="I22" s="12">
        <v>100650</v>
      </c>
    </row>
    <row r="23" spans="2:9" s="3" customFormat="1" x14ac:dyDescent="0.35">
      <c r="B23" s="14"/>
      <c r="C23" s="11" t="s">
        <v>42</v>
      </c>
      <c r="D23" s="11">
        <v>20253</v>
      </c>
      <c r="E23" s="11">
        <v>21200</v>
      </c>
      <c r="F23" s="11">
        <v>18930</v>
      </c>
      <c r="G23" s="11">
        <v>20071</v>
      </c>
      <c r="H23" s="11">
        <v>20196</v>
      </c>
      <c r="I23" s="12">
        <v>100650</v>
      </c>
    </row>
    <row r="24" spans="2:9" s="3" customFormat="1" x14ac:dyDescent="0.35">
      <c r="B24" s="15"/>
      <c r="C24" s="16" t="s">
        <v>36</v>
      </c>
      <c r="D24" s="16">
        <v>20253</v>
      </c>
      <c r="E24" s="16">
        <v>21200</v>
      </c>
      <c r="F24" s="16">
        <v>18930</v>
      </c>
      <c r="G24" s="16">
        <v>20071</v>
      </c>
      <c r="H24" s="16">
        <v>20196</v>
      </c>
      <c r="I24" s="17">
        <v>100650</v>
      </c>
    </row>
    <row r="25" spans="2:9" s="3" customFormat="1" ht="12.5" thickBot="1" x14ac:dyDescent="0.4">
      <c r="B25" s="18" t="s">
        <v>58</v>
      </c>
      <c r="C25" s="18"/>
      <c r="D25" s="18"/>
      <c r="E25" s="18"/>
      <c r="F25" s="18"/>
      <c r="G25" s="18"/>
      <c r="H25" s="18"/>
      <c r="I25" s="18"/>
    </row>
    <row r="26" spans="2:9" s="3" customFormat="1" x14ac:dyDescent="0.35">
      <c r="B26" s="19" t="s">
        <v>150</v>
      </c>
      <c r="C26" s="20" t="s">
        <v>32</v>
      </c>
      <c r="D26" s="20">
        <v>28</v>
      </c>
      <c r="E26" s="20">
        <v>11</v>
      </c>
      <c r="F26" s="20">
        <v>0</v>
      </c>
      <c r="G26" s="20">
        <v>0</v>
      </c>
      <c r="H26" s="20">
        <v>100611</v>
      </c>
      <c r="I26" s="21">
        <v>100650</v>
      </c>
    </row>
    <row r="27" spans="2:9" s="3" customFormat="1" x14ac:dyDescent="0.35">
      <c r="B27" s="22"/>
      <c r="C27" s="3" t="s">
        <v>63</v>
      </c>
      <c r="D27" s="3">
        <v>28</v>
      </c>
      <c r="E27" s="3">
        <v>11</v>
      </c>
      <c r="F27" s="3">
        <v>0</v>
      </c>
      <c r="G27" s="3">
        <v>0</v>
      </c>
      <c r="H27" s="3">
        <v>100611</v>
      </c>
      <c r="I27" s="23">
        <v>100650</v>
      </c>
    </row>
    <row r="28" spans="2:9" s="3" customFormat="1" x14ac:dyDescent="0.35">
      <c r="B28" s="22"/>
      <c r="C28" s="3" t="s">
        <v>33</v>
      </c>
      <c r="D28" s="3">
        <v>28</v>
      </c>
      <c r="E28" s="3">
        <v>11</v>
      </c>
      <c r="F28" s="3">
        <v>0</v>
      </c>
      <c r="G28" s="3">
        <v>0</v>
      </c>
      <c r="H28" s="3">
        <v>100611</v>
      </c>
      <c r="I28" s="23">
        <v>100650</v>
      </c>
    </row>
    <row r="29" spans="2:9" s="3" customFormat="1" x14ac:dyDescent="0.35">
      <c r="B29" s="22"/>
      <c r="C29" s="3" t="s">
        <v>34</v>
      </c>
      <c r="D29" s="3">
        <v>28</v>
      </c>
      <c r="E29" s="3">
        <v>11</v>
      </c>
      <c r="F29" s="3">
        <v>0</v>
      </c>
      <c r="G29" s="3">
        <v>0</v>
      </c>
      <c r="H29" s="3">
        <v>100611</v>
      </c>
      <c r="I29" s="23">
        <v>100650</v>
      </c>
    </row>
    <row r="30" spans="2:9" s="3" customFormat="1" x14ac:dyDescent="0.35">
      <c r="B30" s="22"/>
      <c r="C30" s="3" t="s">
        <v>64</v>
      </c>
      <c r="D30" s="3">
        <v>28</v>
      </c>
      <c r="E30" s="3">
        <v>11</v>
      </c>
      <c r="F30" s="3">
        <v>0</v>
      </c>
      <c r="G30" s="3">
        <v>0</v>
      </c>
      <c r="H30" s="3">
        <v>100611</v>
      </c>
      <c r="I30" s="23">
        <v>100650</v>
      </c>
    </row>
    <row r="31" spans="2:9" s="3" customFormat="1" x14ac:dyDescent="0.3">
      <c r="B31" s="22"/>
      <c r="C31" s="24" t="s">
        <v>209</v>
      </c>
      <c r="D31" s="24">
        <v>28</v>
      </c>
      <c r="E31" s="24">
        <v>11</v>
      </c>
      <c r="F31" s="24">
        <v>0</v>
      </c>
      <c r="G31" s="24">
        <v>0</v>
      </c>
      <c r="H31" s="24">
        <v>100611</v>
      </c>
      <c r="I31" s="23">
        <v>100650</v>
      </c>
    </row>
    <row r="32" spans="2:9" s="3" customFormat="1" x14ac:dyDescent="0.3">
      <c r="B32" s="22"/>
      <c r="C32" s="24" t="s">
        <v>210</v>
      </c>
      <c r="D32" s="24">
        <v>28</v>
      </c>
      <c r="E32" s="24">
        <v>11</v>
      </c>
      <c r="F32" s="24">
        <v>0</v>
      </c>
      <c r="G32" s="24">
        <v>0</v>
      </c>
      <c r="H32" s="24">
        <v>100611</v>
      </c>
      <c r="I32" s="23">
        <v>100650</v>
      </c>
    </row>
    <row r="33" spans="2:9" s="3" customFormat="1" x14ac:dyDescent="0.3">
      <c r="B33" s="22"/>
      <c r="C33" s="24" t="s">
        <v>211</v>
      </c>
      <c r="D33" s="24">
        <v>28</v>
      </c>
      <c r="E33" s="24">
        <v>11</v>
      </c>
      <c r="F33" s="24">
        <v>0</v>
      </c>
      <c r="G33" s="24">
        <v>0</v>
      </c>
      <c r="H33" s="24">
        <v>100611</v>
      </c>
      <c r="I33" s="23">
        <v>100650</v>
      </c>
    </row>
    <row r="34" spans="2:9" s="3" customFormat="1" x14ac:dyDescent="0.3">
      <c r="B34" s="22"/>
      <c r="C34" s="24" t="s">
        <v>212</v>
      </c>
      <c r="D34" s="24">
        <v>20231</v>
      </c>
      <c r="E34" s="24">
        <v>20722</v>
      </c>
      <c r="F34" s="24">
        <v>19096</v>
      </c>
      <c r="G34" s="24">
        <v>18005</v>
      </c>
      <c r="H34" s="24">
        <v>22596</v>
      </c>
      <c r="I34" s="23">
        <v>100650</v>
      </c>
    </row>
    <row r="35" spans="2:9" s="3" customFormat="1" x14ac:dyDescent="0.3">
      <c r="B35" s="22"/>
      <c r="C35" s="24" t="s">
        <v>213</v>
      </c>
      <c r="D35" s="24">
        <v>20234</v>
      </c>
      <c r="E35" s="24">
        <v>20769</v>
      </c>
      <c r="F35" s="24">
        <v>19087</v>
      </c>
      <c r="G35" s="24">
        <v>18088</v>
      </c>
      <c r="H35" s="24">
        <v>22472</v>
      </c>
      <c r="I35" s="23">
        <v>100650</v>
      </c>
    </row>
    <row r="36" spans="2:9" s="3" customFormat="1" x14ac:dyDescent="0.3">
      <c r="B36" s="22"/>
      <c r="C36" s="24" t="s">
        <v>214</v>
      </c>
      <c r="D36" s="24">
        <v>20236</v>
      </c>
      <c r="E36" s="24">
        <v>20771</v>
      </c>
      <c r="F36" s="24">
        <v>19129</v>
      </c>
      <c r="G36" s="24">
        <v>18120</v>
      </c>
      <c r="H36" s="24">
        <v>22394</v>
      </c>
      <c r="I36" s="23">
        <v>100650</v>
      </c>
    </row>
    <row r="37" spans="2:9" s="3" customFormat="1" x14ac:dyDescent="0.3">
      <c r="B37" s="22"/>
      <c r="C37" s="24" t="s">
        <v>215</v>
      </c>
      <c r="D37" s="24">
        <v>20231</v>
      </c>
      <c r="E37" s="24">
        <v>20733</v>
      </c>
      <c r="F37" s="24">
        <v>19159</v>
      </c>
      <c r="G37" s="24">
        <v>18067</v>
      </c>
      <c r="H37" s="24">
        <v>22460</v>
      </c>
      <c r="I37" s="23">
        <v>100650</v>
      </c>
    </row>
    <row r="38" spans="2:9" s="3" customFormat="1" x14ac:dyDescent="0.3">
      <c r="B38" s="22"/>
      <c r="C38" s="24" t="s">
        <v>216</v>
      </c>
      <c r="D38" s="24">
        <v>20233</v>
      </c>
      <c r="E38" s="24">
        <v>20736</v>
      </c>
      <c r="F38" s="24">
        <v>19155</v>
      </c>
      <c r="G38" s="24">
        <v>18088</v>
      </c>
      <c r="H38" s="24">
        <v>22438</v>
      </c>
      <c r="I38" s="23">
        <v>100650</v>
      </c>
    </row>
    <row r="39" spans="2:9" s="3" customFormat="1" x14ac:dyDescent="0.3">
      <c r="B39" s="22"/>
      <c r="C39" s="24" t="s">
        <v>217</v>
      </c>
      <c r="D39" s="24">
        <v>20237</v>
      </c>
      <c r="E39" s="24">
        <v>20784</v>
      </c>
      <c r="F39" s="24">
        <v>19127</v>
      </c>
      <c r="G39" s="24">
        <v>18018</v>
      </c>
      <c r="H39" s="24">
        <v>22484</v>
      </c>
      <c r="I39" s="23">
        <v>100650</v>
      </c>
    </row>
    <row r="40" spans="2:9" s="3" customFormat="1" x14ac:dyDescent="0.3">
      <c r="B40" s="22"/>
      <c r="C40" s="24" t="s">
        <v>218</v>
      </c>
      <c r="D40" s="24">
        <v>20235</v>
      </c>
      <c r="E40" s="24">
        <v>20804</v>
      </c>
      <c r="F40" s="24">
        <v>19122</v>
      </c>
      <c r="G40" s="24">
        <v>18186</v>
      </c>
      <c r="H40" s="24">
        <v>22303</v>
      </c>
      <c r="I40" s="23">
        <v>100650</v>
      </c>
    </row>
    <row r="41" spans="2:9" s="3" customFormat="1" x14ac:dyDescent="0.3">
      <c r="B41" s="22"/>
      <c r="C41" s="24" t="s">
        <v>219</v>
      </c>
      <c r="D41" s="24">
        <v>20237</v>
      </c>
      <c r="E41" s="24">
        <v>20809</v>
      </c>
      <c r="F41" s="24">
        <v>19083</v>
      </c>
      <c r="G41" s="24">
        <v>18088</v>
      </c>
      <c r="H41" s="24">
        <v>22433</v>
      </c>
      <c r="I41" s="23">
        <v>100650</v>
      </c>
    </row>
    <row r="42" spans="2:9" s="3" customFormat="1" x14ac:dyDescent="0.3">
      <c r="B42" s="22"/>
      <c r="C42" s="24" t="s">
        <v>220</v>
      </c>
      <c r="D42" s="24">
        <v>20237</v>
      </c>
      <c r="E42" s="24">
        <v>20763</v>
      </c>
      <c r="F42" s="24">
        <v>19129</v>
      </c>
      <c r="G42" s="24">
        <v>18262</v>
      </c>
      <c r="H42" s="24">
        <v>22259</v>
      </c>
      <c r="I42" s="23">
        <v>100650</v>
      </c>
    </row>
    <row r="43" spans="2:9" s="3" customFormat="1" x14ac:dyDescent="0.3">
      <c r="B43" s="22"/>
      <c r="C43" s="24" t="s">
        <v>221</v>
      </c>
      <c r="D43" s="24">
        <v>20234</v>
      </c>
      <c r="E43" s="24">
        <v>20753</v>
      </c>
      <c r="F43" s="24">
        <v>19153</v>
      </c>
      <c r="G43" s="24">
        <v>18189</v>
      </c>
      <c r="H43" s="24">
        <v>22321</v>
      </c>
      <c r="I43" s="23">
        <v>100650</v>
      </c>
    </row>
    <row r="44" spans="2:9" s="3" customFormat="1" x14ac:dyDescent="0.35">
      <c r="B44" s="22"/>
      <c r="C44" s="3" t="s">
        <v>29</v>
      </c>
      <c r="D44" s="3">
        <v>20242</v>
      </c>
      <c r="E44" s="3">
        <v>20833</v>
      </c>
      <c r="F44" s="3">
        <v>19110</v>
      </c>
      <c r="G44" s="3">
        <v>18533</v>
      </c>
      <c r="H44" s="3">
        <v>21932</v>
      </c>
      <c r="I44" s="23">
        <v>100650</v>
      </c>
    </row>
    <row r="45" spans="2:9" s="3" customFormat="1" x14ac:dyDescent="0.35">
      <c r="B45" s="22"/>
      <c r="C45" s="3" t="s">
        <v>35</v>
      </c>
      <c r="D45" s="3">
        <v>20254</v>
      </c>
      <c r="E45" s="3">
        <v>20998</v>
      </c>
      <c r="F45" s="3">
        <v>19104</v>
      </c>
      <c r="G45" s="3">
        <v>19587</v>
      </c>
      <c r="H45" s="3">
        <v>20707</v>
      </c>
      <c r="I45" s="23">
        <v>100650</v>
      </c>
    </row>
    <row r="46" spans="2:9" s="3" customFormat="1" ht="12.5" thickBot="1" x14ac:dyDescent="0.4">
      <c r="B46" s="25"/>
      <c r="C46" s="26" t="s">
        <v>36</v>
      </c>
      <c r="D46" s="26">
        <v>20253</v>
      </c>
      <c r="E46" s="26">
        <v>21200</v>
      </c>
      <c r="F46" s="26">
        <v>18930</v>
      </c>
      <c r="G46" s="26">
        <v>20071</v>
      </c>
      <c r="H46" s="26">
        <v>20196</v>
      </c>
      <c r="I46" s="27">
        <v>100650</v>
      </c>
    </row>
    <row r="47" spans="2:9" s="3" customFormat="1" x14ac:dyDescent="0.35">
      <c r="B47" s="28" t="s">
        <v>151</v>
      </c>
      <c r="C47" s="20" t="s">
        <v>37</v>
      </c>
      <c r="D47" s="20">
        <v>0</v>
      </c>
      <c r="E47" s="20">
        <v>0</v>
      </c>
      <c r="F47" s="20">
        <v>0</v>
      </c>
      <c r="G47" s="20">
        <v>78571</v>
      </c>
      <c r="H47" s="20">
        <v>22079</v>
      </c>
      <c r="I47" s="21">
        <v>100650</v>
      </c>
    </row>
    <row r="48" spans="2:9" s="3" customFormat="1" x14ac:dyDescent="0.35">
      <c r="B48" s="22"/>
      <c r="C48" s="3" t="s">
        <v>65</v>
      </c>
      <c r="D48" s="3">
        <v>0</v>
      </c>
      <c r="E48" s="3">
        <v>0</v>
      </c>
      <c r="F48" s="3">
        <v>0</v>
      </c>
      <c r="G48" s="3">
        <v>81204</v>
      </c>
      <c r="H48" s="3">
        <v>19446</v>
      </c>
      <c r="I48" s="23">
        <v>100650</v>
      </c>
    </row>
    <row r="49" spans="2:9" s="3" customFormat="1" x14ac:dyDescent="0.35">
      <c r="B49" s="22"/>
      <c r="C49" s="3" t="s">
        <v>38</v>
      </c>
      <c r="D49" s="3">
        <v>0</v>
      </c>
      <c r="E49" s="3">
        <v>0</v>
      </c>
      <c r="F49" s="3">
        <v>0</v>
      </c>
      <c r="G49" s="3">
        <v>80552</v>
      </c>
      <c r="H49" s="3">
        <v>20098</v>
      </c>
      <c r="I49" s="23">
        <v>100650</v>
      </c>
    </row>
    <row r="50" spans="2:9" s="3" customFormat="1" x14ac:dyDescent="0.35">
      <c r="B50" s="22"/>
      <c r="C50" s="3" t="s">
        <v>39</v>
      </c>
      <c r="D50" s="3">
        <v>0</v>
      </c>
      <c r="E50" s="3">
        <v>0</v>
      </c>
      <c r="F50" s="3">
        <v>0</v>
      </c>
      <c r="G50" s="3">
        <v>80567</v>
      </c>
      <c r="H50" s="3">
        <v>20083</v>
      </c>
      <c r="I50" s="23">
        <v>100650</v>
      </c>
    </row>
    <row r="51" spans="2:9" s="3" customFormat="1" x14ac:dyDescent="0.35">
      <c r="B51" s="22"/>
      <c r="C51" s="3" t="s">
        <v>66</v>
      </c>
      <c r="D51" s="3">
        <v>4</v>
      </c>
      <c r="E51" s="3">
        <v>0</v>
      </c>
      <c r="F51" s="3">
        <v>0</v>
      </c>
      <c r="G51" s="3">
        <v>80572</v>
      </c>
      <c r="H51" s="3">
        <v>20074</v>
      </c>
      <c r="I51" s="23">
        <v>100650</v>
      </c>
    </row>
    <row r="52" spans="2:9" s="3" customFormat="1" x14ac:dyDescent="0.35">
      <c r="B52" s="22"/>
      <c r="C52" s="3" t="s">
        <v>40</v>
      </c>
      <c r="D52" s="3">
        <v>20248</v>
      </c>
      <c r="E52" s="3">
        <v>20620</v>
      </c>
      <c r="F52" s="3">
        <v>18853</v>
      </c>
      <c r="G52" s="3">
        <v>20351</v>
      </c>
      <c r="H52" s="3">
        <v>20578</v>
      </c>
      <c r="I52" s="23">
        <v>100650</v>
      </c>
    </row>
    <row r="53" spans="2:9" s="3" customFormat="1" x14ac:dyDescent="0.35">
      <c r="B53" s="22"/>
      <c r="C53" s="3" t="s">
        <v>41</v>
      </c>
      <c r="D53" s="3">
        <v>20257</v>
      </c>
      <c r="E53" s="3">
        <v>20987</v>
      </c>
      <c r="F53" s="3">
        <v>18943</v>
      </c>
      <c r="G53" s="3">
        <v>20223</v>
      </c>
      <c r="H53" s="3">
        <v>20240</v>
      </c>
      <c r="I53" s="23">
        <v>100650</v>
      </c>
    </row>
    <row r="54" spans="2:9" s="3" customFormat="1" ht="12.5" thickBot="1" x14ac:dyDescent="0.4">
      <c r="B54" s="25"/>
      <c r="C54" s="26" t="s">
        <v>42</v>
      </c>
      <c r="D54" s="26">
        <v>20253</v>
      </c>
      <c r="E54" s="26">
        <v>21200</v>
      </c>
      <c r="F54" s="26">
        <v>18930</v>
      </c>
      <c r="G54" s="26">
        <v>20071</v>
      </c>
      <c r="H54" s="26">
        <v>20196</v>
      </c>
      <c r="I54" s="27">
        <v>100650</v>
      </c>
    </row>
    <row r="55" spans="2:9" s="3" customFormat="1" x14ac:dyDescent="0.35">
      <c r="B55" s="28" t="s">
        <v>152</v>
      </c>
      <c r="C55" s="20" t="s">
        <v>43</v>
      </c>
      <c r="D55" s="20">
        <v>0</v>
      </c>
      <c r="E55" s="20">
        <v>0</v>
      </c>
      <c r="F55" s="20">
        <v>60197</v>
      </c>
      <c r="G55" s="20">
        <v>21021</v>
      </c>
      <c r="H55" s="20">
        <v>19432</v>
      </c>
      <c r="I55" s="21">
        <v>100650</v>
      </c>
    </row>
    <row r="56" spans="2:9" s="3" customFormat="1" x14ac:dyDescent="0.35">
      <c r="B56" s="22"/>
      <c r="C56" s="3" t="s">
        <v>67</v>
      </c>
      <c r="D56" s="3">
        <v>0</v>
      </c>
      <c r="E56" s="3">
        <v>0</v>
      </c>
      <c r="F56" s="3">
        <v>60646</v>
      </c>
      <c r="G56" s="3">
        <v>20378</v>
      </c>
      <c r="H56" s="3">
        <v>19626</v>
      </c>
      <c r="I56" s="23">
        <v>100650</v>
      </c>
    </row>
    <row r="57" spans="2:9" s="3" customFormat="1" x14ac:dyDescent="0.35">
      <c r="B57" s="22"/>
      <c r="C57" s="3" t="s">
        <v>44</v>
      </c>
      <c r="D57" s="3">
        <v>0</v>
      </c>
      <c r="E57" s="3">
        <v>0</v>
      </c>
      <c r="F57" s="3">
        <v>60155</v>
      </c>
      <c r="G57" s="3">
        <v>20849</v>
      </c>
      <c r="H57" s="3">
        <v>19646</v>
      </c>
      <c r="I57" s="23">
        <v>100650</v>
      </c>
    </row>
    <row r="58" spans="2:9" s="3" customFormat="1" x14ac:dyDescent="0.35">
      <c r="B58" s="22"/>
      <c r="C58" s="3" t="s">
        <v>45</v>
      </c>
      <c r="D58" s="3">
        <v>0</v>
      </c>
      <c r="E58" s="3">
        <v>0</v>
      </c>
      <c r="F58" s="3">
        <v>60155</v>
      </c>
      <c r="G58" s="3">
        <v>20986</v>
      </c>
      <c r="H58" s="3">
        <v>19509</v>
      </c>
      <c r="I58" s="23">
        <v>100650</v>
      </c>
    </row>
    <row r="59" spans="2:9" s="3" customFormat="1" x14ac:dyDescent="0.35">
      <c r="B59" s="22"/>
      <c r="C59" s="3" t="s">
        <v>68</v>
      </c>
      <c r="D59" s="3">
        <v>0</v>
      </c>
      <c r="E59" s="3">
        <v>0</v>
      </c>
      <c r="F59" s="3">
        <v>60381</v>
      </c>
      <c r="G59" s="3">
        <v>20557</v>
      </c>
      <c r="H59" s="3">
        <v>19712</v>
      </c>
      <c r="I59" s="23">
        <v>100650</v>
      </c>
    </row>
    <row r="60" spans="2:9" s="3" customFormat="1" x14ac:dyDescent="0.35">
      <c r="B60" s="22"/>
      <c r="C60" s="3" t="s">
        <v>46</v>
      </c>
      <c r="D60" s="3">
        <v>0</v>
      </c>
      <c r="E60" s="3">
        <v>0</v>
      </c>
      <c r="F60" s="3">
        <v>60414</v>
      </c>
      <c r="G60" s="3">
        <v>20395</v>
      </c>
      <c r="H60" s="3">
        <v>19841</v>
      </c>
      <c r="I60" s="23">
        <v>100650</v>
      </c>
    </row>
    <row r="61" spans="2:9" s="3" customFormat="1" x14ac:dyDescent="0.35">
      <c r="B61" s="22"/>
      <c r="C61" s="3" t="s">
        <v>47</v>
      </c>
      <c r="D61" s="3">
        <v>20233</v>
      </c>
      <c r="E61" s="3">
        <v>19497</v>
      </c>
      <c r="F61" s="3">
        <v>20594</v>
      </c>
      <c r="G61" s="3">
        <v>20071</v>
      </c>
      <c r="H61" s="3">
        <v>20255</v>
      </c>
      <c r="I61" s="23">
        <v>100650</v>
      </c>
    </row>
    <row r="62" spans="2:9" s="3" customFormat="1" ht="12.5" thickBot="1" x14ac:dyDescent="0.4">
      <c r="B62" s="25"/>
      <c r="C62" s="26" t="s">
        <v>48</v>
      </c>
      <c r="D62" s="26">
        <v>20253</v>
      </c>
      <c r="E62" s="26">
        <v>21200</v>
      </c>
      <c r="F62" s="26">
        <v>18930</v>
      </c>
      <c r="G62" s="26">
        <v>20071</v>
      </c>
      <c r="H62" s="26">
        <v>20196</v>
      </c>
      <c r="I62" s="27">
        <v>100650</v>
      </c>
    </row>
    <row r="63" spans="2:9" s="3" customFormat="1" x14ac:dyDescent="0.35">
      <c r="B63" s="28" t="s">
        <v>153</v>
      </c>
      <c r="C63" s="20" t="s">
        <v>54</v>
      </c>
      <c r="D63" s="20">
        <v>0</v>
      </c>
      <c r="E63" s="20">
        <v>41173</v>
      </c>
      <c r="F63" s="20">
        <v>18649</v>
      </c>
      <c r="G63" s="20">
        <v>22044</v>
      </c>
      <c r="H63" s="20">
        <v>18784</v>
      </c>
      <c r="I63" s="21">
        <v>100650</v>
      </c>
    </row>
    <row r="64" spans="2:9" s="3" customFormat="1" x14ac:dyDescent="0.35">
      <c r="B64" s="22"/>
      <c r="C64" s="3" t="s">
        <v>69</v>
      </c>
      <c r="D64" s="3">
        <v>0</v>
      </c>
      <c r="E64" s="3">
        <v>41410</v>
      </c>
      <c r="F64" s="3">
        <v>18590</v>
      </c>
      <c r="G64" s="3">
        <v>21641</v>
      </c>
      <c r="H64" s="3">
        <v>19009</v>
      </c>
      <c r="I64" s="23">
        <v>100650</v>
      </c>
    </row>
    <row r="65" spans="2:9" s="3" customFormat="1" x14ac:dyDescent="0.35">
      <c r="B65" s="22"/>
      <c r="C65" s="3" t="s">
        <v>49</v>
      </c>
      <c r="D65" s="3">
        <v>0</v>
      </c>
      <c r="E65" s="3">
        <v>41838</v>
      </c>
      <c r="F65" s="3">
        <v>18318</v>
      </c>
      <c r="G65" s="3">
        <v>20882</v>
      </c>
      <c r="H65" s="3">
        <v>19612</v>
      </c>
      <c r="I65" s="23">
        <v>100650</v>
      </c>
    </row>
    <row r="66" spans="2:9" s="3" customFormat="1" x14ac:dyDescent="0.35">
      <c r="B66" s="22"/>
      <c r="C66" s="3" t="s">
        <v>50</v>
      </c>
      <c r="D66" s="3">
        <v>0</v>
      </c>
      <c r="E66" s="3">
        <v>41431</v>
      </c>
      <c r="F66" s="3">
        <v>18726</v>
      </c>
      <c r="G66" s="3">
        <v>20491</v>
      </c>
      <c r="H66" s="3">
        <v>20002</v>
      </c>
      <c r="I66" s="23">
        <v>100650</v>
      </c>
    </row>
    <row r="67" spans="2:9" s="3" customFormat="1" x14ac:dyDescent="0.35">
      <c r="B67" s="22"/>
      <c r="C67" s="3" t="s">
        <v>70</v>
      </c>
      <c r="D67" s="3">
        <v>0</v>
      </c>
      <c r="E67" s="3">
        <v>40948</v>
      </c>
      <c r="F67" s="3">
        <v>19410</v>
      </c>
      <c r="G67" s="3">
        <v>20347</v>
      </c>
      <c r="H67" s="3">
        <v>19945</v>
      </c>
      <c r="I67" s="23">
        <v>100650</v>
      </c>
    </row>
    <row r="68" spans="2:9" s="3" customFormat="1" x14ac:dyDescent="0.35">
      <c r="B68" s="22"/>
      <c r="C68" s="3" t="s">
        <v>51</v>
      </c>
      <c r="D68" s="3">
        <v>0</v>
      </c>
      <c r="E68" s="3">
        <v>40637</v>
      </c>
      <c r="F68" s="3">
        <v>19779</v>
      </c>
      <c r="G68" s="3">
        <v>20354</v>
      </c>
      <c r="H68" s="3">
        <v>19880</v>
      </c>
      <c r="I68" s="23">
        <v>100650</v>
      </c>
    </row>
    <row r="69" spans="2:9" s="3" customFormat="1" x14ac:dyDescent="0.35">
      <c r="B69" s="22"/>
      <c r="C69" s="3" t="s">
        <v>52</v>
      </c>
      <c r="D69" s="3">
        <v>19706</v>
      </c>
      <c r="E69" s="3">
        <v>21730</v>
      </c>
      <c r="F69" s="3">
        <v>18945</v>
      </c>
      <c r="G69" s="3">
        <v>20066</v>
      </c>
      <c r="H69" s="3">
        <v>20203</v>
      </c>
      <c r="I69" s="23">
        <v>100650</v>
      </c>
    </row>
    <row r="70" spans="2:9" s="3" customFormat="1" ht="12.5" thickBot="1" x14ac:dyDescent="0.4">
      <c r="B70" s="25"/>
      <c r="C70" s="26" t="s">
        <v>53</v>
      </c>
      <c r="D70" s="26">
        <v>20253</v>
      </c>
      <c r="E70" s="26">
        <v>21200</v>
      </c>
      <c r="F70" s="26">
        <v>18930</v>
      </c>
      <c r="G70" s="26">
        <v>20071</v>
      </c>
      <c r="H70" s="26">
        <v>20196</v>
      </c>
      <c r="I70" s="27">
        <v>100650</v>
      </c>
    </row>
    <row r="71" spans="2:9" s="3" customFormat="1" x14ac:dyDescent="0.35">
      <c r="B71" s="28" t="s">
        <v>155</v>
      </c>
      <c r="C71" s="20" t="s">
        <v>71</v>
      </c>
      <c r="D71" s="20">
        <v>56</v>
      </c>
      <c r="E71" s="20">
        <v>35</v>
      </c>
      <c r="F71" s="20">
        <v>0</v>
      </c>
      <c r="G71" s="20">
        <v>100551</v>
      </c>
      <c r="H71" s="20">
        <v>8</v>
      </c>
      <c r="I71" s="21">
        <v>100650</v>
      </c>
    </row>
    <row r="72" spans="2:9" s="3" customFormat="1" x14ac:dyDescent="0.35">
      <c r="B72" s="22"/>
      <c r="C72" s="3" t="s">
        <v>72</v>
      </c>
      <c r="D72" s="3">
        <v>56</v>
      </c>
      <c r="E72" s="3">
        <v>35</v>
      </c>
      <c r="F72" s="3">
        <v>0</v>
      </c>
      <c r="G72" s="3">
        <v>100551</v>
      </c>
      <c r="H72" s="3">
        <v>8</v>
      </c>
      <c r="I72" s="23">
        <v>100650</v>
      </c>
    </row>
    <row r="73" spans="2:9" s="3" customFormat="1" x14ac:dyDescent="0.35">
      <c r="B73" s="22"/>
      <c r="C73" s="3" t="s">
        <v>73</v>
      </c>
      <c r="D73" s="3">
        <v>56</v>
      </c>
      <c r="E73" s="3">
        <v>35</v>
      </c>
      <c r="F73" s="3">
        <v>0</v>
      </c>
      <c r="G73" s="3">
        <v>100551</v>
      </c>
      <c r="H73" s="3">
        <v>8</v>
      </c>
      <c r="I73" s="23">
        <v>100650</v>
      </c>
    </row>
    <row r="74" spans="2:9" s="3" customFormat="1" x14ac:dyDescent="0.35">
      <c r="B74" s="22"/>
      <c r="C74" s="3" t="s">
        <v>74</v>
      </c>
      <c r="D74" s="3">
        <v>56</v>
      </c>
      <c r="E74" s="3">
        <v>35</v>
      </c>
      <c r="F74" s="3">
        <v>0</v>
      </c>
      <c r="G74" s="3">
        <v>100551</v>
      </c>
      <c r="H74" s="3">
        <v>8</v>
      </c>
      <c r="I74" s="23">
        <v>100650</v>
      </c>
    </row>
    <row r="75" spans="2:9" s="3" customFormat="1" x14ac:dyDescent="0.3">
      <c r="B75" s="22"/>
      <c r="C75" s="24" t="s">
        <v>222</v>
      </c>
      <c r="D75" s="24">
        <v>56</v>
      </c>
      <c r="E75" s="24">
        <v>35</v>
      </c>
      <c r="F75" s="24">
        <v>0</v>
      </c>
      <c r="G75" s="24">
        <v>100551</v>
      </c>
      <c r="H75" s="24">
        <v>8</v>
      </c>
      <c r="I75" s="29">
        <v>100650</v>
      </c>
    </row>
    <row r="76" spans="2:9" s="3" customFormat="1" x14ac:dyDescent="0.3">
      <c r="B76" s="22"/>
      <c r="C76" s="24" t="s">
        <v>223</v>
      </c>
      <c r="D76" s="24">
        <v>56</v>
      </c>
      <c r="E76" s="24">
        <v>35</v>
      </c>
      <c r="F76" s="24">
        <v>0</v>
      </c>
      <c r="G76" s="24">
        <v>100551</v>
      </c>
      <c r="H76" s="24">
        <v>8</v>
      </c>
      <c r="I76" s="29">
        <v>100650</v>
      </c>
    </row>
    <row r="77" spans="2:9" s="3" customFormat="1" x14ac:dyDescent="0.3">
      <c r="B77" s="22"/>
      <c r="C77" s="24" t="s">
        <v>224</v>
      </c>
      <c r="D77" s="24">
        <v>56</v>
      </c>
      <c r="E77" s="24">
        <v>35</v>
      </c>
      <c r="F77" s="24">
        <v>0</v>
      </c>
      <c r="G77" s="24">
        <v>100551</v>
      </c>
      <c r="H77" s="24">
        <v>8</v>
      </c>
      <c r="I77" s="29">
        <v>100650</v>
      </c>
    </row>
    <row r="78" spans="2:9" s="3" customFormat="1" x14ac:dyDescent="0.3">
      <c r="B78" s="22"/>
      <c r="C78" s="24" t="s">
        <v>225</v>
      </c>
      <c r="D78" s="24">
        <v>20275</v>
      </c>
      <c r="E78" s="24">
        <v>20540</v>
      </c>
      <c r="F78" s="24">
        <v>18876</v>
      </c>
      <c r="G78" s="24">
        <v>21093</v>
      </c>
      <c r="H78" s="24">
        <v>19866</v>
      </c>
      <c r="I78" s="29">
        <v>100650</v>
      </c>
    </row>
    <row r="79" spans="2:9" s="3" customFormat="1" x14ac:dyDescent="0.3">
      <c r="B79" s="22"/>
      <c r="C79" s="24" t="s">
        <v>226</v>
      </c>
      <c r="D79" s="24">
        <v>20273</v>
      </c>
      <c r="E79" s="24">
        <v>20577</v>
      </c>
      <c r="F79" s="24">
        <v>18849</v>
      </c>
      <c r="G79" s="24">
        <v>21094</v>
      </c>
      <c r="H79" s="24">
        <v>19857</v>
      </c>
      <c r="I79" s="29">
        <v>100650</v>
      </c>
    </row>
    <row r="80" spans="2:9" s="3" customFormat="1" x14ac:dyDescent="0.3">
      <c r="B80" s="22"/>
      <c r="C80" s="24" t="s">
        <v>227</v>
      </c>
      <c r="D80" s="24">
        <v>20271</v>
      </c>
      <c r="E80" s="24">
        <v>20575</v>
      </c>
      <c r="F80" s="24">
        <v>18854</v>
      </c>
      <c r="G80" s="24">
        <v>21098</v>
      </c>
      <c r="H80" s="24">
        <v>19852</v>
      </c>
      <c r="I80" s="29">
        <v>100650</v>
      </c>
    </row>
    <row r="81" spans="2:9" s="3" customFormat="1" x14ac:dyDescent="0.3">
      <c r="B81" s="22"/>
      <c r="C81" s="24" t="s">
        <v>228</v>
      </c>
      <c r="D81" s="24">
        <v>20262</v>
      </c>
      <c r="E81" s="24">
        <v>20605</v>
      </c>
      <c r="F81" s="24">
        <v>18871</v>
      </c>
      <c r="G81" s="24">
        <v>21058</v>
      </c>
      <c r="H81" s="24">
        <v>19854</v>
      </c>
      <c r="I81" s="29">
        <v>100650</v>
      </c>
    </row>
    <row r="82" spans="2:9" s="3" customFormat="1" x14ac:dyDescent="0.3">
      <c r="B82" s="22"/>
      <c r="C82" s="24" t="s">
        <v>229</v>
      </c>
      <c r="D82" s="24">
        <v>20264</v>
      </c>
      <c r="E82" s="24">
        <v>20538</v>
      </c>
      <c r="F82" s="24">
        <v>18921</v>
      </c>
      <c r="G82" s="24">
        <v>21060</v>
      </c>
      <c r="H82" s="24">
        <v>19867</v>
      </c>
      <c r="I82" s="29">
        <v>100650</v>
      </c>
    </row>
    <row r="83" spans="2:9" s="3" customFormat="1" x14ac:dyDescent="0.3">
      <c r="B83" s="22"/>
      <c r="C83" s="24" t="s">
        <v>230</v>
      </c>
      <c r="D83" s="24">
        <v>20266</v>
      </c>
      <c r="E83" s="24">
        <v>20519</v>
      </c>
      <c r="F83" s="24">
        <v>18964</v>
      </c>
      <c r="G83" s="24">
        <v>21037</v>
      </c>
      <c r="H83" s="24">
        <v>19864</v>
      </c>
      <c r="I83" s="29">
        <v>100650</v>
      </c>
    </row>
    <row r="84" spans="2:9" s="3" customFormat="1" x14ac:dyDescent="0.3">
      <c r="B84" s="22"/>
      <c r="C84" s="24" t="s">
        <v>231</v>
      </c>
      <c r="D84" s="24">
        <v>20262</v>
      </c>
      <c r="E84" s="24">
        <v>20546</v>
      </c>
      <c r="F84" s="24">
        <v>18936</v>
      </c>
      <c r="G84" s="24">
        <v>21037</v>
      </c>
      <c r="H84" s="24">
        <v>19869</v>
      </c>
      <c r="I84" s="29">
        <v>100650</v>
      </c>
    </row>
    <row r="85" spans="2:9" s="3" customFormat="1" x14ac:dyDescent="0.3">
      <c r="B85" s="22"/>
      <c r="C85" s="24" t="s">
        <v>232</v>
      </c>
      <c r="D85" s="24">
        <v>20266</v>
      </c>
      <c r="E85" s="24">
        <v>20602</v>
      </c>
      <c r="F85" s="24">
        <v>18986</v>
      </c>
      <c r="G85" s="24">
        <v>20933</v>
      </c>
      <c r="H85" s="24">
        <v>19863</v>
      </c>
      <c r="I85" s="29">
        <v>100650</v>
      </c>
    </row>
    <row r="86" spans="2:9" s="3" customFormat="1" x14ac:dyDescent="0.3">
      <c r="B86" s="22"/>
      <c r="C86" s="24" t="s">
        <v>233</v>
      </c>
      <c r="D86" s="24">
        <v>20265</v>
      </c>
      <c r="E86" s="24">
        <v>20580</v>
      </c>
      <c r="F86" s="24">
        <v>18963</v>
      </c>
      <c r="G86" s="24">
        <v>20978</v>
      </c>
      <c r="H86" s="24">
        <v>19864</v>
      </c>
      <c r="I86" s="29">
        <v>100650</v>
      </c>
    </row>
    <row r="87" spans="2:9" s="3" customFormat="1" x14ac:dyDescent="0.35">
      <c r="B87" s="22"/>
      <c r="C87" s="3" t="s">
        <v>75</v>
      </c>
      <c r="D87" s="3">
        <v>20264</v>
      </c>
      <c r="E87" s="3">
        <v>20690</v>
      </c>
      <c r="F87" s="3">
        <v>18936</v>
      </c>
      <c r="G87" s="3">
        <v>20883</v>
      </c>
      <c r="H87" s="3">
        <v>19877</v>
      </c>
      <c r="I87" s="23">
        <v>100650</v>
      </c>
    </row>
    <row r="88" spans="2:9" s="3" customFormat="1" x14ac:dyDescent="0.35">
      <c r="B88" s="22"/>
      <c r="C88" s="3" t="s">
        <v>76</v>
      </c>
      <c r="D88" s="3">
        <v>20265</v>
      </c>
      <c r="E88" s="3">
        <v>20863</v>
      </c>
      <c r="F88" s="3">
        <v>18993</v>
      </c>
      <c r="G88" s="3">
        <v>20631</v>
      </c>
      <c r="H88" s="3">
        <v>19898</v>
      </c>
      <c r="I88" s="23">
        <v>100650</v>
      </c>
    </row>
    <row r="89" spans="2:9" s="3" customFormat="1" x14ac:dyDescent="0.35">
      <c r="B89" s="22"/>
      <c r="C89" s="3" t="s">
        <v>77</v>
      </c>
      <c r="D89" s="3">
        <v>20256</v>
      </c>
      <c r="E89" s="3">
        <v>21040</v>
      </c>
      <c r="F89" s="3">
        <v>18975</v>
      </c>
      <c r="G89" s="3">
        <v>20383</v>
      </c>
      <c r="H89" s="3">
        <v>19996</v>
      </c>
      <c r="I89" s="23">
        <v>100650</v>
      </c>
    </row>
    <row r="90" spans="2:9" s="3" customFormat="1" ht="12.5" thickBot="1" x14ac:dyDescent="0.4">
      <c r="B90" s="25"/>
      <c r="C90" s="26" t="s">
        <v>78</v>
      </c>
      <c r="D90" s="26">
        <v>20253</v>
      </c>
      <c r="E90" s="26">
        <v>21200</v>
      </c>
      <c r="F90" s="26">
        <v>18930</v>
      </c>
      <c r="G90" s="26">
        <v>20071</v>
      </c>
      <c r="H90" s="26">
        <v>20196</v>
      </c>
      <c r="I90" s="27">
        <v>100650</v>
      </c>
    </row>
    <row r="91" spans="2:9" s="3" customFormat="1" x14ac:dyDescent="0.35">
      <c r="B91" s="28" t="s">
        <v>156</v>
      </c>
      <c r="C91" s="20" t="s">
        <v>79</v>
      </c>
      <c r="D91" s="20">
        <v>0</v>
      </c>
      <c r="E91" s="20">
        <v>0</v>
      </c>
      <c r="F91" s="20">
        <v>60672</v>
      </c>
      <c r="G91" s="20">
        <v>39978</v>
      </c>
      <c r="H91" s="20">
        <v>0</v>
      </c>
      <c r="I91" s="21">
        <v>100650</v>
      </c>
    </row>
    <row r="92" spans="2:9" s="3" customFormat="1" x14ac:dyDescent="0.35">
      <c r="B92" s="22"/>
      <c r="C92" s="3" t="s">
        <v>80</v>
      </c>
      <c r="D92" s="3">
        <v>0</v>
      </c>
      <c r="E92" s="3">
        <v>0</v>
      </c>
      <c r="F92" s="3">
        <v>60672</v>
      </c>
      <c r="G92" s="3">
        <v>39978</v>
      </c>
      <c r="H92" s="3">
        <v>0</v>
      </c>
      <c r="I92" s="23">
        <v>100650</v>
      </c>
    </row>
    <row r="93" spans="2:9" s="3" customFormat="1" x14ac:dyDescent="0.35">
      <c r="B93" s="22"/>
      <c r="C93" s="3" t="s">
        <v>81</v>
      </c>
      <c r="D93" s="3">
        <v>0</v>
      </c>
      <c r="E93" s="3">
        <v>0</v>
      </c>
      <c r="F93" s="3">
        <v>60672</v>
      </c>
      <c r="G93" s="3">
        <v>39978</v>
      </c>
      <c r="H93" s="3">
        <v>0</v>
      </c>
      <c r="I93" s="23">
        <v>100650</v>
      </c>
    </row>
    <row r="94" spans="2:9" s="3" customFormat="1" x14ac:dyDescent="0.35">
      <c r="B94" s="22"/>
      <c r="C94" s="3" t="s">
        <v>82</v>
      </c>
      <c r="D94" s="3">
        <v>0</v>
      </c>
      <c r="E94" s="3">
        <v>0</v>
      </c>
      <c r="F94" s="3">
        <v>60670</v>
      </c>
      <c r="G94" s="3">
        <v>39980</v>
      </c>
      <c r="H94" s="3">
        <v>0</v>
      </c>
      <c r="I94" s="23">
        <v>100650</v>
      </c>
    </row>
    <row r="95" spans="2:9" s="3" customFormat="1" x14ac:dyDescent="0.35">
      <c r="B95" s="22"/>
      <c r="C95" s="3" t="s">
        <v>83</v>
      </c>
      <c r="D95" s="3">
        <v>0</v>
      </c>
      <c r="E95" s="3">
        <v>0</v>
      </c>
      <c r="F95" s="3">
        <v>60670</v>
      </c>
      <c r="G95" s="3">
        <v>39980</v>
      </c>
      <c r="H95" s="3">
        <v>0</v>
      </c>
      <c r="I95" s="23">
        <v>100650</v>
      </c>
    </row>
    <row r="96" spans="2:9" s="3" customFormat="1" x14ac:dyDescent="0.35">
      <c r="B96" s="22"/>
      <c r="C96" s="3" t="s">
        <v>84</v>
      </c>
      <c r="D96" s="3">
        <v>20214</v>
      </c>
      <c r="E96" s="3">
        <v>18061</v>
      </c>
      <c r="F96" s="3">
        <v>22150</v>
      </c>
      <c r="G96" s="3">
        <v>20461</v>
      </c>
      <c r="H96" s="3">
        <v>19764</v>
      </c>
      <c r="I96" s="23">
        <v>100650</v>
      </c>
    </row>
    <row r="97" spans="2:9" s="3" customFormat="1" x14ac:dyDescent="0.35">
      <c r="B97" s="22"/>
      <c r="C97" s="3" t="s">
        <v>85</v>
      </c>
      <c r="D97" s="3">
        <v>20238</v>
      </c>
      <c r="E97" s="3">
        <v>20120</v>
      </c>
      <c r="F97" s="3">
        <v>20052</v>
      </c>
      <c r="G97" s="3">
        <v>20313</v>
      </c>
      <c r="H97" s="3">
        <v>19927</v>
      </c>
      <c r="I97" s="23">
        <v>100650</v>
      </c>
    </row>
    <row r="98" spans="2:9" s="3" customFormat="1" ht="12.5" thickBot="1" x14ac:dyDescent="0.4">
      <c r="B98" s="25"/>
      <c r="C98" s="26" t="s">
        <v>86</v>
      </c>
      <c r="D98" s="26">
        <v>20253</v>
      </c>
      <c r="E98" s="26">
        <v>21200</v>
      </c>
      <c r="F98" s="26">
        <v>18930</v>
      </c>
      <c r="G98" s="26">
        <v>20071</v>
      </c>
      <c r="H98" s="26">
        <v>20196</v>
      </c>
      <c r="I98" s="27">
        <v>100650</v>
      </c>
    </row>
    <row r="99" spans="2:9" s="3" customFormat="1" x14ac:dyDescent="0.35">
      <c r="B99" s="28" t="s">
        <v>157</v>
      </c>
      <c r="C99" s="20" t="s">
        <v>87</v>
      </c>
      <c r="D99" s="20">
        <v>0</v>
      </c>
      <c r="E99" s="20">
        <v>41765</v>
      </c>
      <c r="F99" s="20">
        <v>18160</v>
      </c>
      <c r="G99" s="20">
        <v>40725</v>
      </c>
      <c r="H99" s="20">
        <v>0</v>
      </c>
      <c r="I99" s="21">
        <v>100650</v>
      </c>
    </row>
    <row r="100" spans="2:9" s="3" customFormat="1" x14ac:dyDescent="0.35">
      <c r="B100" s="22"/>
      <c r="C100" s="3" t="s">
        <v>88</v>
      </c>
      <c r="D100" s="3">
        <v>0</v>
      </c>
      <c r="E100" s="3">
        <v>41935</v>
      </c>
      <c r="F100" s="3">
        <v>18713</v>
      </c>
      <c r="G100" s="3">
        <v>40002</v>
      </c>
      <c r="H100" s="3">
        <v>0</v>
      </c>
      <c r="I100" s="23">
        <v>100650</v>
      </c>
    </row>
    <row r="101" spans="2:9" s="3" customFormat="1" x14ac:dyDescent="0.35">
      <c r="B101" s="22"/>
      <c r="C101" s="3" t="s">
        <v>89</v>
      </c>
      <c r="D101" s="3">
        <v>0</v>
      </c>
      <c r="E101" s="3">
        <v>40618</v>
      </c>
      <c r="F101" s="3">
        <v>20035</v>
      </c>
      <c r="G101" s="3">
        <v>39997</v>
      </c>
      <c r="H101" s="3">
        <v>0</v>
      </c>
      <c r="I101" s="23">
        <v>100650</v>
      </c>
    </row>
    <row r="102" spans="2:9" s="3" customFormat="1" x14ac:dyDescent="0.35">
      <c r="B102" s="22"/>
      <c r="C102" s="3" t="s">
        <v>90</v>
      </c>
      <c r="D102" s="3">
        <v>0</v>
      </c>
      <c r="E102" s="3">
        <v>40555</v>
      </c>
      <c r="F102" s="3">
        <v>20091</v>
      </c>
      <c r="G102" s="3">
        <v>40004</v>
      </c>
      <c r="H102" s="3">
        <v>0</v>
      </c>
      <c r="I102" s="23">
        <v>100650</v>
      </c>
    </row>
    <row r="103" spans="2:9" s="3" customFormat="1" x14ac:dyDescent="0.35">
      <c r="B103" s="22"/>
      <c r="C103" s="3" t="s">
        <v>91</v>
      </c>
      <c r="D103" s="3">
        <v>0</v>
      </c>
      <c r="E103" s="3">
        <v>40569</v>
      </c>
      <c r="F103" s="3">
        <v>20079</v>
      </c>
      <c r="G103" s="3">
        <v>40002</v>
      </c>
      <c r="H103" s="3">
        <v>0</v>
      </c>
      <c r="I103" s="23">
        <v>100650</v>
      </c>
    </row>
    <row r="104" spans="2:9" s="3" customFormat="1" x14ac:dyDescent="0.35">
      <c r="B104" s="22"/>
      <c r="C104" s="3" t="s">
        <v>92</v>
      </c>
      <c r="D104" s="3">
        <v>0</v>
      </c>
      <c r="E104" s="3">
        <v>41162</v>
      </c>
      <c r="F104" s="3">
        <v>19487</v>
      </c>
      <c r="G104" s="3">
        <v>38581</v>
      </c>
      <c r="H104" s="3">
        <v>1420</v>
      </c>
      <c r="I104" s="23">
        <v>100650</v>
      </c>
    </row>
    <row r="105" spans="2:9" s="3" customFormat="1" x14ac:dyDescent="0.35">
      <c r="B105" s="22"/>
      <c r="C105" s="3" t="s">
        <v>93</v>
      </c>
      <c r="D105" s="3">
        <v>19803</v>
      </c>
      <c r="E105" s="3">
        <v>21696</v>
      </c>
      <c r="F105" s="3">
        <v>18918</v>
      </c>
      <c r="G105" s="3">
        <v>20356</v>
      </c>
      <c r="H105" s="3">
        <v>19877</v>
      </c>
      <c r="I105" s="23">
        <v>100650</v>
      </c>
    </row>
    <row r="106" spans="2:9" s="3" customFormat="1" ht="12.5" thickBot="1" x14ac:dyDescent="0.4">
      <c r="B106" s="25"/>
      <c r="C106" s="26" t="s">
        <v>94</v>
      </c>
      <c r="D106" s="26">
        <v>20253</v>
      </c>
      <c r="E106" s="26">
        <v>21200</v>
      </c>
      <c r="F106" s="26">
        <v>18930</v>
      </c>
      <c r="G106" s="26">
        <v>20071</v>
      </c>
      <c r="H106" s="26">
        <v>20196</v>
      </c>
      <c r="I106" s="27">
        <v>100650</v>
      </c>
    </row>
    <row r="107" spans="2:9" s="3" customFormat="1" x14ac:dyDescent="0.35">
      <c r="B107" s="28" t="s">
        <v>158</v>
      </c>
      <c r="C107" s="20" t="s">
        <v>95</v>
      </c>
      <c r="D107" s="20">
        <v>20416</v>
      </c>
      <c r="E107" s="20">
        <v>20214</v>
      </c>
      <c r="F107" s="20">
        <v>19295</v>
      </c>
      <c r="G107" s="20">
        <v>40725</v>
      </c>
      <c r="H107" s="20">
        <v>0</v>
      </c>
      <c r="I107" s="21">
        <v>100650</v>
      </c>
    </row>
    <row r="108" spans="2:9" s="3" customFormat="1" x14ac:dyDescent="0.35">
      <c r="B108" s="22"/>
      <c r="C108" s="3" t="s">
        <v>96</v>
      </c>
      <c r="D108" s="3">
        <v>20406</v>
      </c>
      <c r="E108" s="3">
        <v>20596</v>
      </c>
      <c r="F108" s="3">
        <v>19154</v>
      </c>
      <c r="G108" s="3">
        <v>40494</v>
      </c>
      <c r="H108" s="3">
        <v>0</v>
      </c>
      <c r="I108" s="23">
        <v>100650</v>
      </c>
    </row>
    <row r="109" spans="2:9" s="3" customFormat="1" x14ac:dyDescent="0.35">
      <c r="B109" s="22"/>
      <c r="C109" s="3" t="s">
        <v>97</v>
      </c>
      <c r="D109" s="3">
        <v>20207</v>
      </c>
      <c r="E109" s="3">
        <v>21308</v>
      </c>
      <c r="F109" s="3">
        <v>18972</v>
      </c>
      <c r="G109" s="3">
        <v>21022</v>
      </c>
      <c r="H109" s="3">
        <v>19141</v>
      </c>
      <c r="I109" s="23">
        <v>100650</v>
      </c>
    </row>
    <row r="110" spans="2:9" s="3" customFormat="1" x14ac:dyDescent="0.35">
      <c r="B110" s="22"/>
      <c r="C110" s="3" t="s">
        <v>98</v>
      </c>
      <c r="D110" s="3">
        <v>20207</v>
      </c>
      <c r="E110" s="3">
        <v>21299</v>
      </c>
      <c r="F110" s="3">
        <v>18995</v>
      </c>
      <c r="G110" s="3">
        <v>20908</v>
      </c>
      <c r="H110" s="3">
        <v>19241</v>
      </c>
      <c r="I110" s="23">
        <v>100650</v>
      </c>
    </row>
    <row r="111" spans="2:9" s="3" customFormat="1" x14ac:dyDescent="0.35">
      <c r="B111" s="22"/>
      <c r="C111" s="3" t="s">
        <v>99</v>
      </c>
      <c r="D111" s="3">
        <v>20219</v>
      </c>
      <c r="E111" s="3">
        <v>21261</v>
      </c>
      <c r="F111" s="3">
        <v>18991</v>
      </c>
      <c r="G111" s="3">
        <v>20719</v>
      </c>
      <c r="H111" s="3">
        <v>19460</v>
      </c>
      <c r="I111" s="23">
        <v>100650</v>
      </c>
    </row>
    <row r="112" spans="2:9" s="3" customFormat="1" x14ac:dyDescent="0.35">
      <c r="B112" s="22"/>
      <c r="C112" s="3" t="s">
        <v>100</v>
      </c>
      <c r="D112" s="3">
        <v>20221</v>
      </c>
      <c r="E112" s="3">
        <v>21258</v>
      </c>
      <c r="F112" s="3">
        <v>18977</v>
      </c>
      <c r="G112" s="3">
        <v>20565</v>
      </c>
      <c r="H112" s="3">
        <v>19629</v>
      </c>
      <c r="I112" s="23">
        <v>100650</v>
      </c>
    </row>
    <row r="113" spans="2:9" s="3" customFormat="1" x14ac:dyDescent="0.35">
      <c r="B113" s="22"/>
      <c r="C113" s="3" t="s">
        <v>101</v>
      </c>
      <c r="D113" s="3">
        <v>20218</v>
      </c>
      <c r="E113" s="3">
        <v>21299</v>
      </c>
      <c r="F113" s="3">
        <v>18910</v>
      </c>
      <c r="G113" s="3">
        <v>20367</v>
      </c>
      <c r="H113" s="3">
        <v>19856</v>
      </c>
      <c r="I113" s="23">
        <v>100650</v>
      </c>
    </row>
    <row r="114" spans="2:9" s="3" customFormat="1" ht="12.5" thickBot="1" x14ac:dyDescent="0.4">
      <c r="B114" s="25"/>
      <c r="C114" s="26" t="s">
        <v>102</v>
      </c>
      <c r="D114" s="26">
        <v>20253</v>
      </c>
      <c r="E114" s="26">
        <v>21200</v>
      </c>
      <c r="F114" s="26">
        <v>18930</v>
      </c>
      <c r="G114" s="26">
        <v>20071</v>
      </c>
      <c r="H114" s="26">
        <v>20196</v>
      </c>
      <c r="I114" s="27">
        <v>100650</v>
      </c>
    </row>
    <row r="115" spans="2:9" s="3" customFormat="1" x14ac:dyDescent="0.35">
      <c r="B115" s="28" t="s">
        <v>159</v>
      </c>
      <c r="C115" s="20" t="s">
        <v>103</v>
      </c>
      <c r="D115" s="20">
        <v>28</v>
      </c>
      <c r="E115" s="20">
        <v>35</v>
      </c>
      <c r="F115" s="20">
        <v>100395</v>
      </c>
      <c r="G115" s="20">
        <v>16</v>
      </c>
      <c r="H115" s="20">
        <v>176</v>
      </c>
      <c r="I115" s="21">
        <v>100650</v>
      </c>
    </row>
    <row r="116" spans="2:9" s="3" customFormat="1" x14ac:dyDescent="0.35">
      <c r="B116" s="22"/>
      <c r="C116" s="3" t="s">
        <v>104</v>
      </c>
      <c r="D116" s="3">
        <v>28</v>
      </c>
      <c r="E116" s="3">
        <v>35</v>
      </c>
      <c r="F116" s="3">
        <v>100395</v>
      </c>
      <c r="G116" s="3">
        <v>16</v>
      </c>
      <c r="H116" s="3">
        <v>176</v>
      </c>
      <c r="I116" s="23">
        <v>100650</v>
      </c>
    </row>
    <row r="117" spans="2:9" s="3" customFormat="1" x14ac:dyDescent="0.35">
      <c r="B117" s="22"/>
      <c r="C117" s="3" t="s">
        <v>105</v>
      </c>
      <c r="D117" s="3">
        <v>28</v>
      </c>
      <c r="E117" s="3">
        <v>35</v>
      </c>
      <c r="F117" s="3">
        <v>100395</v>
      </c>
      <c r="G117" s="3">
        <v>16</v>
      </c>
      <c r="H117" s="3">
        <v>176</v>
      </c>
      <c r="I117" s="23">
        <v>100650</v>
      </c>
    </row>
    <row r="118" spans="2:9" s="3" customFormat="1" x14ac:dyDescent="0.35">
      <c r="B118" s="22"/>
      <c r="C118" s="3" t="s">
        <v>106</v>
      </c>
      <c r="D118" s="3">
        <v>28</v>
      </c>
      <c r="E118" s="3">
        <v>35</v>
      </c>
      <c r="F118" s="3">
        <v>100395</v>
      </c>
      <c r="G118" s="3">
        <v>16</v>
      </c>
      <c r="H118" s="3">
        <v>176</v>
      </c>
      <c r="I118" s="23">
        <v>100650</v>
      </c>
    </row>
    <row r="119" spans="2:9" s="3" customFormat="1" x14ac:dyDescent="0.35">
      <c r="B119" s="22"/>
      <c r="C119" s="3" t="s">
        <v>107</v>
      </c>
      <c r="D119" s="3">
        <v>28</v>
      </c>
      <c r="E119" s="3">
        <v>35</v>
      </c>
      <c r="F119" s="3">
        <v>100395</v>
      </c>
      <c r="G119" s="3">
        <v>16</v>
      </c>
      <c r="H119" s="3">
        <v>176</v>
      </c>
      <c r="I119" s="23">
        <v>100650</v>
      </c>
    </row>
    <row r="120" spans="2:9" s="3" customFormat="1" x14ac:dyDescent="0.35">
      <c r="B120" s="22"/>
      <c r="C120" s="3" t="s">
        <v>108</v>
      </c>
      <c r="D120" s="3">
        <v>28</v>
      </c>
      <c r="E120" s="3">
        <v>35</v>
      </c>
      <c r="F120" s="3">
        <v>100395</v>
      </c>
      <c r="G120" s="3">
        <v>16</v>
      </c>
      <c r="H120" s="3">
        <v>176</v>
      </c>
      <c r="I120" s="23">
        <v>100650</v>
      </c>
    </row>
    <row r="121" spans="2:9" s="3" customFormat="1" x14ac:dyDescent="0.3">
      <c r="B121" s="22"/>
      <c r="C121" s="24" t="s">
        <v>235</v>
      </c>
      <c r="D121" s="24">
        <v>28</v>
      </c>
      <c r="E121" s="24">
        <v>35</v>
      </c>
      <c r="F121" s="24">
        <v>100395</v>
      </c>
      <c r="G121" s="24">
        <v>16</v>
      </c>
      <c r="H121" s="24">
        <v>176</v>
      </c>
      <c r="I121" s="24">
        <v>100650</v>
      </c>
    </row>
    <row r="122" spans="2:9" s="3" customFormat="1" x14ac:dyDescent="0.3">
      <c r="B122" s="22"/>
      <c r="C122" s="24" t="s">
        <v>236</v>
      </c>
      <c r="D122" s="24">
        <v>20223</v>
      </c>
      <c r="E122" s="24">
        <v>18381</v>
      </c>
      <c r="F122" s="24">
        <v>22222</v>
      </c>
      <c r="G122" s="24">
        <v>19762</v>
      </c>
      <c r="H122" s="24">
        <v>20062</v>
      </c>
      <c r="I122" s="24">
        <v>100650</v>
      </c>
    </row>
    <row r="123" spans="2:9" s="3" customFormat="1" x14ac:dyDescent="0.3">
      <c r="B123" s="22"/>
      <c r="C123" s="24" t="s">
        <v>237</v>
      </c>
      <c r="D123" s="24">
        <v>20218</v>
      </c>
      <c r="E123" s="24">
        <v>18485</v>
      </c>
      <c r="F123" s="24">
        <v>22089</v>
      </c>
      <c r="G123" s="24">
        <v>19795</v>
      </c>
      <c r="H123" s="24">
        <v>20063</v>
      </c>
      <c r="I123" s="24">
        <v>100650</v>
      </c>
    </row>
    <row r="124" spans="2:9" s="3" customFormat="1" x14ac:dyDescent="0.3">
      <c r="B124" s="22"/>
      <c r="C124" s="24" t="s">
        <v>238</v>
      </c>
      <c r="D124" s="24">
        <v>20223</v>
      </c>
      <c r="E124" s="24">
        <v>18489</v>
      </c>
      <c r="F124" s="24">
        <v>22105</v>
      </c>
      <c r="G124" s="24">
        <v>19766</v>
      </c>
      <c r="H124" s="24">
        <v>20067</v>
      </c>
      <c r="I124" s="24">
        <v>100650</v>
      </c>
    </row>
    <row r="125" spans="2:9" s="3" customFormat="1" x14ac:dyDescent="0.3">
      <c r="B125" s="22"/>
      <c r="C125" s="24" t="s">
        <v>239</v>
      </c>
      <c r="D125" s="24">
        <v>20225</v>
      </c>
      <c r="E125" s="24">
        <v>18649</v>
      </c>
      <c r="F125" s="24">
        <v>21893</v>
      </c>
      <c r="G125" s="24">
        <v>19809</v>
      </c>
      <c r="H125" s="24">
        <v>20074</v>
      </c>
      <c r="I125" s="24">
        <v>100650</v>
      </c>
    </row>
    <row r="126" spans="2:9" s="3" customFormat="1" x14ac:dyDescent="0.3">
      <c r="B126" s="22"/>
      <c r="C126" s="24" t="s">
        <v>240</v>
      </c>
      <c r="D126" s="24">
        <v>20216</v>
      </c>
      <c r="E126" s="24">
        <v>18644</v>
      </c>
      <c r="F126" s="24">
        <v>21942</v>
      </c>
      <c r="G126" s="24">
        <v>19760</v>
      </c>
      <c r="H126" s="24">
        <v>20088</v>
      </c>
      <c r="I126" s="24">
        <v>100650</v>
      </c>
    </row>
    <row r="127" spans="2:9" s="3" customFormat="1" x14ac:dyDescent="0.3">
      <c r="B127" s="22"/>
      <c r="C127" s="24" t="s">
        <v>241</v>
      </c>
      <c r="D127" s="24">
        <v>20220</v>
      </c>
      <c r="E127" s="24">
        <v>18618</v>
      </c>
      <c r="F127" s="24">
        <v>21916</v>
      </c>
      <c r="G127" s="24">
        <v>19814</v>
      </c>
      <c r="H127" s="24">
        <v>20082</v>
      </c>
      <c r="I127" s="24">
        <v>100650</v>
      </c>
    </row>
    <row r="128" spans="2:9" s="3" customFormat="1" x14ac:dyDescent="0.3">
      <c r="B128" s="22"/>
      <c r="C128" s="24" t="s">
        <v>242</v>
      </c>
      <c r="D128" s="24">
        <v>20223</v>
      </c>
      <c r="E128" s="24">
        <v>18749</v>
      </c>
      <c r="F128" s="24">
        <v>21766</v>
      </c>
      <c r="G128" s="24">
        <v>19826</v>
      </c>
      <c r="H128" s="24">
        <v>20086</v>
      </c>
      <c r="I128" s="24">
        <v>100650</v>
      </c>
    </row>
    <row r="129" spans="2:9" s="3" customFormat="1" x14ac:dyDescent="0.3">
      <c r="B129" s="22"/>
      <c r="C129" s="24" t="s">
        <v>243</v>
      </c>
      <c r="D129" s="24">
        <v>20220</v>
      </c>
      <c r="E129" s="24">
        <v>18580</v>
      </c>
      <c r="F129" s="24">
        <v>22020</v>
      </c>
      <c r="G129" s="24">
        <v>19742</v>
      </c>
      <c r="H129" s="24">
        <v>20088</v>
      </c>
      <c r="I129" s="24">
        <v>100650</v>
      </c>
    </row>
    <row r="130" spans="2:9" s="3" customFormat="1" x14ac:dyDescent="0.3">
      <c r="B130" s="22"/>
      <c r="C130" s="24" t="s">
        <v>244</v>
      </c>
      <c r="D130" s="24">
        <v>20229</v>
      </c>
      <c r="E130" s="24">
        <v>18876</v>
      </c>
      <c r="F130" s="24">
        <v>21667</v>
      </c>
      <c r="G130" s="24">
        <v>19783</v>
      </c>
      <c r="H130" s="24">
        <v>20095</v>
      </c>
      <c r="I130" s="24">
        <v>100650</v>
      </c>
    </row>
    <row r="131" spans="2:9" s="3" customFormat="1" x14ac:dyDescent="0.3">
      <c r="B131" s="22"/>
      <c r="C131" s="24" t="s">
        <v>245</v>
      </c>
      <c r="D131" s="24">
        <v>20236</v>
      </c>
      <c r="E131" s="24">
        <v>19264</v>
      </c>
      <c r="F131" s="24">
        <v>21190</v>
      </c>
      <c r="G131" s="24">
        <v>19862</v>
      </c>
      <c r="H131" s="24">
        <v>20098</v>
      </c>
      <c r="I131" s="24">
        <v>100650</v>
      </c>
    </row>
    <row r="132" spans="2:9" s="3" customFormat="1" x14ac:dyDescent="0.3">
      <c r="B132" s="22"/>
      <c r="C132" s="24" t="s">
        <v>246</v>
      </c>
      <c r="D132" s="24">
        <v>20241</v>
      </c>
      <c r="E132" s="24">
        <v>19728</v>
      </c>
      <c r="F132" s="24">
        <v>20681</v>
      </c>
      <c r="G132" s="24">
        <v>19866</v>
      </c>
      <c r="H132" s="24">
        <v>20134</v>
      </c>
      <c r="I132" s="24">
        <v>100650</v>
      </c>
    </row>
    <row r="133" spans="2:9" s="3" customFormat="1" x14ac:dyDescent="0.35">
      <c r="B133" s="22"/>
      <c r="C133" s="3" t="s">
        <v>109</v>
      </c>
      <c r="D133" s="3">
        <v>20247</v>
      </c>
      <c r="E133" s="3">
        <v>20220</v>
      </c>
      <c r="F133" s="3">
        <v>20046</v>
      </c>
      <c r="G133" s="3">
        <v>19971</v>
      </c>
      <c r="H133" s="3">
        <v>20166</v>
      </c>
      <c r="I133" s="23">
        <v>100650</v>
      </c>
    </row>
    <row r="134" spans="2:9" s="3" customFormat="1" ht="12.5" thickBot="1" x14ac:dyDescent="0.4">
      <c r="B134" s="25"/>
      <c r="C134" s="26" t="s">
        <v>110</v>
      </c>
      <c r="D134" s="26">
        <v>20253</v>
      </c>
      <c r="E134" s="26">
        <v>21200</v>
      </c>
      <c r="F134" s="26">
        <v>18930</v>
      </c>
      <c r="G134" s="26">
        <v>20071</v>
      </c>
      <c r="H134" s="26">
        <v>20196</v>
      </c>
      <c r="I134" s="27">
        <v>100650</v>
      </c>
    </row>
    <row r="135" spans="2:9" s="3" customFormat="1" x14ac:dyDescent="0.35">
      <c r="B135" s="28" t="s">
        <v>161</v>
      </c>
      <c r="C135" s="20" t="s">
        <v>111</v>
      </c>
      <c r="D135" s="20">
        <v>0</v>
      </c>
      <c r="E135" s="20">
        <v>43370</v>
      </c>
      <c r="F135" s="20">
        <v>57280</v>
      </c>
      <c r="G135" s="20">
        <v>0</v>
      </c>
      <c r="H135" s="20">
        <v>0</v>
      </c>
      <c r="I135" s="21">
        <v>100650</v>
      </c>
    </row>
    <row r="136" spans="2:9" s="3" customFormat="1" x14ac:dyDescent="0.35">
      <c r="B136" s="22"/>
      <c r="C136" s="3" t="s">
        <v>112</v>
      </c>
      <c r="D136" s="3">
        <v>0</v>
      </c>
      <c r="E136" s="3">
        <v>43370</v>
      </c>
      <c r="F136" s="3">
        <v>57280</v>
      </c>
      <c r="G136" s="3">
        <v>0</v>
      </c>
      <c r="H136" s="3">
        <v>0</v>
      </c>
      <c r="I136" s="23">
        <v>100650</v>
      </c>
    </row>
    <row r="137" spans="2:9" s="3" customFormat="1" x14ac:dyDescent="0.35">
      <c r="B137" s="22"/>
      <c r="C137" s="3" t="s">
        <v>113</v>
      </c>
      <c r="D137" s="3">
        <v>0</v>
      </c>
      <c r="E137" s="3">
        <v>40629</v>
      </c>
      <c r="F137" s="3">
        <v>60021</v>
      </c>
      <c r="G137" s="3">
        <v>0</v>
      </c>
      <c r="H137" s="3">
        <v>0</v>
      </c>
      <c r="I137" s="23">
        <v>100650</v>
      </c>
    </row>
    <row r="138" spans="2:9" s="3" customFormat="1" x14ac:dyDescent="0.35">
      <c r="B138" s="22"/>
      <c r="C138" s="3" t="s">
        <v>114</v>
      </c>
      <c r="D138" s="3">
        <v>0</v>
      </c>
      <c r="E138" s="3">
        <v>40629</v>
      </c>
      <c r="F138" s="3">
        <v>60021</v>
      </c>
      <c r="G138" s="3">
        <v>0</v>
      </c>
      <c r="H138" s="3">
        <v>0</v>
      </c>
      <c r="I138" s="23">
        <v>100650</v>
      </c>
    </row>
    <row r="139" spans="2:9" s="3" customFormat="1" x14ac:dyDescent="0.35">
      <c r="B139" s="22"/>
      <c r="C139" s="3" t="s">
        <v>115</v>
      </c>
      <c r="D139" s="3">
        <v>0</v>
      </c>
      <c r="E139" s="3">
        <v>40629</v>
      </c>
      <c r="F139" s="3">
        <v>60021</v>
      </c>
      <c r="G139" s="3">
        <v>0</v>
      </c>
      <c r="H139" s="3">
        <v>0</v>
      </c>
      <c r="I139" s="23">
        <v>100650</v>
      </c>
    </row>
    <row r="140" spans="2:9" s="3" customFormat="1" x14ac:dyDescent="0.35">
      <c r="B140" s="22"/>
      <c r="C140" s="3" t="s">
        <v>116</v>
      </c>
      <c r="D140" s="3">
        <v>0</v>
      </c>
      <c r="E140" s="3">
        <v>40629</v>
      </c>
      <c r="F140" s="3">
        <v>60021</v>
      </c>
      <c r="G140" s="3">
        <v>0</v>
      </c>
      <c r="H140" s="3">
        <v>0</v>
      </c>
      <c r="I140" s="23">
        <v>100650</v>
      </c>
    </row>
    <row r="141" spans="2:9" s="3" customFormat="1" x14ac:dyDescent="0.35">
      <c r="B141" s="22"/>
      <c r="C141" s="3" t="s">
        <v>117</v>
      </c>
      <c r="D141" s="3">
        <v>19831</v>
      </c>
      <c r="E141" s="3">
        <v>21637</v>
      </c>
      <c r="F141" s="3">
        <v>19048</v>
      </c>
      <c r="G141" s="3">
        <v>20051</v>
      </c>
      <c r="H141" s="3">
        <v>20083</v>
      </c>
      <c r="I141" s="23">
        <v>100650</v>
      </c>
    </row>
    <row r="142" spans="2:9" s="3" customFormat="1" ht="12.5" thickBot="1" x14ac:dyDescent="0.4">
      <c r="B142" s="25"/>
      <c r="C142" s="26" t="s">
        <v>118</v>
      </c>
      <c r="D142" s="26">
        <v>20253</v>
      </c>
      <c r="E142" s="26">
        <v>21200</v>
      </c>
      <c r="F142" s="26">
        <v>18930</v>
      </c>
      <c r="G142" s="26">
        <v>20071</v>
      </c>
      <c r="H142" s="26">
        <v>20196</v>
      </c>
      <c r="I142" s="27">
        <v>100650</v>
      </c>
    </row>
    <row r="143" spans="2:9" s="3" customFormat="1" x14ac:dyDescent="0.35">
      <c r="B143" s="28" t="s">
        <v>162</v>
      </c>
      <c r="C143" s="20" t="s">
        <v>119</v>
      </c>
      <c r="D143" s="20">
        <v>20358</v>
      </c>
      <c r="E143" s="20">
        <v>20826</v>
      </c>
      <c r="F143" s="20">
        <v>59466</v>
      </c>
      <c r="G143" s="20">
        <v>0</v>
      </c>
      <c r="H143" s="20">
        <v>0</v>
      </c>
      <c r="I143" s="21">
        <v>100650</v>
      </c>
    </row>
    <row r="144" spans="2:9" s="3" customFormat="1" x14ac:dyDescent="0.35">
      <c r="B144" s="22"/>
      <c r="C144" s="3" t="s">
        <v>120</v>
      </c>
      <c r="D144" s="3">
        <v>20474</v>
      </c>
      <c r="E144" s="3">
        <v>20709</v>
      </c>
      <c r="F144" s="3">
        <v>59467</v>
      </c>
      <c r="G144" s="3">
        <v>0</v>
      </c>
      <c r="H144" s="3">
        <v>0</v>
      </c>
      <c r="I144" s="23">
        <v>100650</v>
      </c>
    </row>
    <row r="145" spans="2:9" s="3" customFormat="1" x14ac:dyDescent="0.35">
      <c r="B145" s="22"/>
      <c r="C145" s="3" t="s">
        <v>121</v>
      </c>
      <c r="D145" s="3">
        <v>20474</v>
      </c>
      <c r="E145" s="3">
        <v>20709</v>
      </c>
      <c r="F145" s="3">
        <v>59467</v>
      </c>
      <c r="G145" s="3">
        <v>0</v>
      </c>
      <c r="H145" s="3">
        <v>0</v>
      </c>
      <c r="I145" s="23">
        <v>100650</v>
      </c>
    </row>
    <row r="146" spans="2:9" s="3" customFormat="1" x14ac:dyDescent="0.35">
      <c r="B146" s="22"/>
      <c r="C146" s="3" t="s">
        <v>122</v>
      </c>
      <c r="D146" s="3">
        <v>20488</v>
      </c>
      <c r="E146" s="3">
        <v>20695</v>
      </c>
      <c r="F146" s="3">
        <v>59467</v>
      </c>
      <c r="G146" s="3">
        <v>0</v>
      </c>
      <c r="H146" s="3">
        <v>0</v>
      </c>
      <c r="I146" s="23">
        <v>100650</v>
      </c>
    </row>
    <row r="147" spans="2:9" s="3" customFormat="1" x14ac:dyDescent="0.35">
      <c r="B147" s="22"/>
      <c r="C147" s="3" t="s">
        <v>123</v>
      </c>
      <c r="D147" s="3">
        <v>20329</v>
      </c>
      <c r="E147" s="3">
        <v>20854</v>
      </c>
      <c r="F147" s="3">
        <v>59467</v>
      </c>
      <c r="G147" s="3">
        <v>0</v>
      </c>
      <c r="H147" s="3">
        <v>0</v>
      </c>
      <c r="I147" s="23">
        <v>100650</v>
      </c>
    </row>
    <row r="148" spans="2:9" s="3" customFormat="1" x14ac:dyDescent="0.35">
      <c r="B148" s="22"/>
      <c r="C148" s="3" t="s">
        <v>124</v>
      </c>
      <c r="D148" s="3">
        <v>20266</v>
      </c>
      <c r="E148" s="3">
        <v>20918</v>
      </c>
      <c r="F148" s="3">
        <v>59466</v>
      </c>
      <c r="G148" s="3">
        <v>0</v>
      </c>
      <c r="H148" s="3">
        <v>0</v>
      </c>
      <c r="I148" s="23">
        <v>100650</v>
      </c>
    </row>
    <row r="149" spans="2:9" s="3" customFormat="1" x14ac:dyDescent="0.35">
      <c r="B149" s="22"/>
      <c r="C149" s="3" t="s">
        <v>125</v>
      </c>
      <c r="D149" s="3">
        <v>20206</v>
      </c>
      <c r="E149" s="3">
        <v>21274</v>
      </c>
      <c r="F149" s="3">
        <v>19006</v>
      </c>
      <c r="G149" s="3">
        <v>20111</v>
      </c>
      <c r="H149" s="3">
        <v>20053</v>
      </c>
      <c r="I149" s="23">
        <v>100650</v>
      </c>
    </row>
    <row r="150" spans="2:9" s="3" customFormat="1" ht="12.5" thickBot="1" x14ac:dyDescent="0.4">
      <c r="B150" s="25"/>
      <c r="C150" s="26" t="s">
        <v>126</v>
      </c>
      <c r="D150" s="26">
        <v>20253</v>
      </c>
      <c r="E150" s="26">
        <v>21200</v>
      </c>
      <c r="F150" s="26">
        <v>18930</v>
      </c>
      <c r="G150" s="26">
        <v>20071</v>
      </c>
      <c r="H150" s="26">
        <v>20196</v>
      </c>
      <c r="I150" s="27">
        <v>100650</v>
      </c>
    </row>
    <row r="151" spans="2:9" s="3" customFormat="1" x14ac:dyDescent="0.35">
      <c r="B151" s="28" t="s">
        <v>160</v>
      </c>
      <c r="C151" s="20" t="s">
        <v>127</v>
      </c>
      <c r="D151" s="20">
        <v>2</v>
      </c>
      <c r="E151" s="20">
        <v>100545</v>
      </c>
      <c r="F151" s="20">
        <v>0</v>
      </c>
      <c r="G151" s="20">
        <v>0</v>
      </c>
      <c r="H151" s="20">
        <v>103</v>
      </c>
      <c r="I151" s="21">
        <v>100650</v>
      </c>
    </row>
    <row r="152" spans="2:9" s="3" customFormat="1" x14ac:dyDescent="0.35">
      <c r="B152" s="22"/>
      <c r="C152" s="3" t="s">
        <v>128</v>
      </c>
      <c r="D152" s="3">
        <v>2</v>
      </c>
      <c r="E152" s="3">
        <v>100545</v>
      </c>
      <c r="F152" s="3">
        <v>0</v>
      </c>
      <c r="G152" s="3">
        <v>0</v>
      </c>
      <c r="H152" s="3">
        <v>103</v>
      </c>
      <c r="I152" s="23">
        <v>100650</v>
      </c>
    </row>
    <row r="153" spans="2:9" s="3" customFormat="1" x14ac:dyDescent="0.35">
      <c r="B153" s="22"/>
      <c r="C153" s="3" t="s">
        <v>129</v>
      </c>
      <c r="D153" s="3">
        <v>2</v>
      </c>
      <c r="E153" s="3">
        <v>100545</v>
      </c>
      <c r="F153" s="3">
        <v>0</v>
      </c>
      <c r="G153" s="3">
        <v>0</v>
      </c>
      <c r="H153" s="3">
        <v>103</v>
      </c>
      <c r="I153" s="23">
        <v>100650</v>
      </c>
    </row>
    <row r="154" spans="2:9" s="3" customFormat="1" x14ac:dyDescent="0.35">
      <c r="B154" s="22"/>
      <c r="C154" s="3" t="s">
        <v>130</v>
      </c>
      <c r="D154" s="3">
        <v>2</v>
      </c>
      <c r="E154" s="3">
        <v>100545</v>
      </c>
      <c r="F154" s="3">
        <v>0</v>
      </c>
      <c r="G154" s="3">
        <v>0</v>
      </c>
      <c r="H154" s="3">
        <v>103</v>
      </c>
      <c r="I154" s="23">
        <v>100650</v>
      </c>
    </row>
    <row r="155" spans="2:9" s="3" customFormat="1" x14ac:dyDescent="0.35">
      <c r="B155" s="22"/>
      <c r="C155" s="3" t="s">
        <v>131</v>
      </c>
      <c r="D155" s="3">
        <v>2</v>
      </c>
      <c r="E155" s="3">
        <v>100545</v>
      </c>
      <c r="F155" s="3">
        <v>0</v>
      </c>
      <c r="G155" s="3">
        <v>0</v>
      </c>
      <c r="H155" s="3">
        <v>103</v>
      </c>
      <c r="I155" s="23">
        <v>100650</v>
      </c>
    </row>
    <row r="156" spans="2:9" s="3" customFormat="1" x14ac:dyDescent="0.3">
      <c r="B156" s="22"/>
      <c r="C156" s="24" t="s">
        <v>247</v>
      </c>
      <c r="D156" s="24">
        <v>2</v>
      </c>
      <c r="E156" s="24">
        <v>100545</v>
      </c>
      <c r="F156" s="24">
        <v>0</v>
      </c>
      <c r="G156" s="24">
        <v>0</v>
      </c>
      <c r="H156" s="24">
        <v>103</v>
      </c>
      <c r="I156" s="29">
        <v>100650</v>
      </c>
    </row>
    <row r="157" spans="2:9" s="3" customFormat="1" x14ac:dyDescent="0.3">
      <c r="B157" s="22"/>
      <c r="C157" s="24" t="s">
        <v>248</v>
      </c>
      <c r="D157" s="24">
        <v>2</v>
      </c>
      <c r="E157" s="24">
        <v>100545</v>
      </c>
      <c r="F157" s="24">
        <v>0</v>
      </c>
      <c r="G157" s="24">
        <v>0</v>
      </c>
      <c r="H157" s="24">
        <v>103</v>
      </c>
      <c r="I157" s="29">
        <v>100650</v>
      </c>
    </row>
    <row r="158" spans="2:9" s="3" customFormat="1" x14ac:dyDescent="0.3">
      <c r="B158" s="22"/>
      <c r="C158" s="24" t="s">
        <v>249</v>
      </c>
      <c r="D158" s="24">
        <v>2</v>
      </c>
      <c r="E158" s="24">
        <v>100545</v>
      </c>
      <c r="F158" s="24">
        <v>0</v>
      </c>
      <c r="G158" s="24">
        <v>0</v>
      </c>
      <c r="H158" s="24">
        <v>103</v>
      </c>
      <c r="I158" s="29">
        <v>100650</v>
      </c>
    </row>
    <row r="159" spans="2:9" s="3" customFormat="1" x14ac:dyDescent="0.3">
      <c r="B159" s="22"/>
      <c r="C159" s="24" t="s">
        <v>250</v>
      </c>
      <c r="D159" s="24">
        <v>2</v>
      </c>
      <c r="E159" s="24">
        <v>100545</v>
      </c>
      <c r="F159" s="24">
        <v>0</v>
      </c>
      <c r="G159" s="24">
        <v>0</v>
      </c>
      <c r="H159" s="24">
        <v>103</v>
      </c>
      <c r="I159" s="29">
        <v>100650</v>
      </c>
    </row>
    <row r="160" spans="2:9" s="3" customFormat="1" x14ac:dyDescent="0.3">
      <c r="B160" s="22"/>
      <c r="C160" s="24" t="s">
        <v>251</v>
      </c>
      <c r="D160" s="24">
        <v>2</v>
      </c>
      <c r="E160" s="24">
        <v>100545</v>
      </c>
      <c r="F160" s="24">
        <v>0</v>
      </c>
      <c r="G160" s="24">
        <v>0</v>
      </c>
      <c r="H160" s="24">
        <v>103</v>
      </c>
      <c r="I160" s="29">
        <v>100650</v>
      </c>
    </row>
    <row r="161" spans="2:9" s="3" customFormat="1" x14ac:dyDescent="0.3">
      <c r="B161" s="22"/>
      <c r="C161" s="24" t="s">
        <v>252</v>
      </c>
      <c r="D161" s="24">
        <v>2</v>
      </c>
      <c r="E161" s="24">
        <v>100545</v>
      </c>
      <c r="F161" s="24">
        <v>0</v>
      </c>
      <c r="G161" s="24">
        <v>0</v>
      </c>
      <c r="H161" s="24">
        <v>103</v>
      </c>
      <c r="I161" s="29">
        <v>100650</v>
      </c>
    </row>
    <row r="162" spans="2:9" s="3" customFormat="1" x14ac:dyDescent="0.3">
      <c r="B162" s="22"/>
      <c r="C162" s="24" t="s">
        <v>253</v>
      </c>
      <c r="D162" s="24">
        <v>19172</v>
      </c>
      <c r="E162" s="24">
        <v>22718</v>
      </c>
      <c r="F162" s="24">
        <v>18638</v>
      </c>
      <c r="G162" s="24">
        <v>20044</v>
      </c>
      <c r="H162" s="24">
        <v>20078</v>
      </c>
      <c r="I162" s="29">
        <v>100650</v>
      </c>
    </row>
    <row r="163" spans="2:9" s="3" customFormat="1" x14ac:dyDescent="0.3">
      <c r="B163" s="22"/>
      <c r="C163" s="24" t="s">
        <v>254</v>
      </c>
      <c r="D163" s="24">
        <v>19164</v>
      </c>
      <c r="E163" s="24">
        <v>22727</v>
      </c>
      <c r="F163" s="24">
        <v>18642</v>
      </c>
      <c r="G163" s="24">
        <v>20035</v>
      </c>
      <c r="H163" s="24">
        <v>20082</v>
      </c>
      <c r="I163" s="29">
        <v>100650</v>
      </c>
    </row>
    <row r="164" spans="2:9" s="3" customFormat="1" x14ac:dyDescent="0.3">
      <c r="B164" s="22"/>
      <c r="C164" s="24" t="s">
        <v>255</v>
      </c>
      <c r="D164" s="24">
        <v>19172</v>
      </c>
      <c r="E164" s="24">
        <v>22719</v>
      </c>
      <c r="F164" s="24">
        <v>18638</v>
      </c>
      <c r="G164" s="24">
        <v>20034</v>
      </c>
      <c r="H164" s="24">
        <v>20087</v>
      </c>
      <c r="I164" s="29">
        <v>100650</v>
      </c>
    </row>
    <row r="165" spans="2:9" s="3" customFormat="1" x14ac:dyDescent="0.3">
      <c r="B165" s="22"/>
      <c r="C165" s="24" t="s">
        <v>256</v>
      </c>
      <c r="D165" s="24">
        <v>19167</v>
      </c>
      <c r="E165" s="24">
        <v>22715</v>
      </c>
      <c r="F165" s="24">
        <v>18636</v>
      </c>
      <c r="G165" s="24">
        <v>20046</v>
      </c>
      <c r="H165" s="24">
        <v>20086</v>
      </c>
      <c r="I165" s="29">
        <v>100650</v>
      </c>
    </row>
    <row r="166" spans="2:9" s="3" customFormat="1" x14ac:dyDescent="0.3">
      <c r="B166" s="22"/>
      <c r="C166" s="24" t="s">
        <v>257</v>
      </c>
      <c r="D166" s="24">
        <v>19178</v>
      </c>
      <c r="E166" s="24">
        <v>22705</v>
      </c>
      <c r="F166" s="24">
        <v>18651</v>
      </c>
      <c r="G166" s="24">
        <v>20036</v>
      </c>
      <c r="H166" s="24">
        <v>20080</v>
      </c>
      <c r="I166" s="29">
        <v>100650</v>
      </c>
    </row>
    <row r="167" spans="2:9" s="3" customFormat="1" x14ac:dyDescent="0.3">
      <c r="B167" s="22"/>
      <c r="C167" s="24" t="s">
        <v>258</v>
      </c>
      <c r="D167" s="24">
        <v>19208</v>
      </c>
      <c r="E167" s="24">
        <v>22687</v>
      </c>
      <c r="F167" s="24">
        <v>18631</v>
      </c>
      <c r="G167" s="24">
        <v>20036</v>
      </c>
      <c r="H167" s="24">
        <v>20088</v>
      </c>
      <c r="I167" s="29">
        <v>100650</v>
      </c>
    </row>
    <row r="168" spans="2:9" s="3" customFormat="1" x14ac:dyDescent="0.3">
      <c r="B168" s="22"/>
      <c r="C168" s="24" t="s">
        <v>259</v>
      </c>
      <c r="D168" s="24">
        <v>19271</v>
      </c>
      <c r="E168" s="24">
        <v>22607</v>
      </c>
      <c r="F168" s="24">
        <v>18648</v>
      </c>
      <c r="G168" s="24">
        <v>20032</v>
      </c>
      <c r="H168" s="24">
        <v>20092</v>
      </c>
      <c r="I168" s="29">
        <v>100650</v>
      </c>
    </row>
    <row r="169" spans="2:9" s="3" customFormat="1" x14ac:dyDescent="0.35">
      <c r="B169" s="22"/>
      <c r="C169" s="3" t="s">
        <v>132</v>
      </c>
      <c r="D169" s="3">
        <v>19403</v>
      </c>
      <c r="E169" s="3">
        <v>22475</v>
      </c>
      <c r="F169" s="3">
        <v>18662</v>
      </c>
      <c r="G169" s="3">
        <v>20008</v>
      </c>
      <c r="H169" s="3">
        <v>20102</v>
      </c>
      <c r="I169" s="23">
        <v>100650</v>
      </c>
    </row>
    <row r="170" spans="2:9" s="3" customFormat="1" x14ac:dyDescent="0.35">
      <c r="B170" s="22"/>
      <c r="C170" s="3" t="s">
        <v>133</v>
      </c>
      <c r="D170" s="3">
        <v>19922</v>
      </c>
      <c r="E170" s="3">
        <v>21883</v>
      </c>
      <c r="F170" s="3">
        <v>18655</v>
      </c>
      <c r="G170" s="3">
        <v>20082</v>
      </c>
      <c r="H170" s="3">
        <v>20108</v>
      </c>
      <c r="I170" s="23">
        <v>100650</v>
      </c>
    </row>
    <row r="171" spans="2:9" s="3" customFormat="1" ht="12.5" thickBot="1" x14ac:dyDescent="0.4">
      <c r="B171" s="25"/>
      <c r="C171" s="26" t="s">
        <v>134</v>
      </c>
      <c r="D171" s="26">
        <v>20253</v>
      </c>
      <c r="E171" s="26">
        <v>21200</v>
      </c>
      <c r="F171" s="26">
        <v>18930</v>
      </c>
      <c r="G171" s="26">
        <v>20071</v>
      </c>
      <c r="H171" s="26">
        <v>20196</v>
      </c>
      <c r="I171" s="27">
        <v>100650</v>
      </c>
    </row>
    <row r="172" spans="2:9" s="3" customFormat="1" x14ac:dyDescent="0.35">
      <c r="B172" s="28" t="s">
        <v>163</v>
      </c>
      <c r="C172" s="20" t="s">
        <v>135</v>
      </c>
      <c r="D172" s="20">
        <v>20351</v>
      </c>
      <c r="E172" s="20">
        <v>80299</v>
      </c>
      <c r="F172" s="20">
        <v>0</v>
      </c>
      <c r="G172" s="20">
        <v>0</v>
      </c>
      <c r="H172" s="20">
        <v>0</v>
      </c>
      <c r="I172" s="21">
        <v>100650</v>
      </c>
    </row>
    <row r="173" spans="2:9" s="3" customFormat="1" x14ac:dyDescent="0.35">
      <c r="B173" s="22"/>
      <c r="C173" s="3" t="s">
        <v>136</v>
      </c>
      <c r="D173" s="3">
        <v>20581</v>
      </c>
      <c r="E173" s="3">
        <v>80069</v>
      </c>
      <c r="F173" s="3">
        <v>0</v>
      </c>
      <c r="G173" s="3">
        <v>0</v>
      </c>
      <c r="H173" s="3">
        <v>0</v>
      </c>
      <c r="I173" s="23">
        <v>100650</v>
      </c>
    </row>
    <row r="174" spans="2:9" s="3" customFormat="1" x14ac:dyDescent="0.35">
      <c r="B174" s="22"/>
      <c r="C174" s="3" t="s">
        <v>137</v>
      </c>
      <c r="D174" s="3">
        <v>20357</v>
      </c>
      <c r="E174" s="3">
        <v>80291</v>
      </c>
      <c r="F174" s="3">
        <v>0</v>
      </c>
      <c r="G174" s="3">
        <v>0</v>
      </c>
      <c r="H174" s="3">
        <v>2</v>
      </c>
      <c r="I174" s="23">
        <v>100650</v>
      </c>
    </row>
    <row r="175" spans="2:9" s="3" customFormat="1" x14ac:dyDescent="0.35">
      <c r="B175" s="22"/>
      <c r="C175" s="3" t="s">
        <v>138</v>
      </c>
      <c r="D175" s="3">
        <v>20291</v>
      </c>
      <c r="E175" s="3">
        <v>80330</v>
      </c>
      <c r="F175" s="3">
        <v>0</v>
      </c>
      <c r="G175" s="3">
        <v>0</v>
      </c>
      <c r="H175" s="3">
        <v>29</v>
      </c>
      <c r="I175" s="23">
        <v>100650</v>
      </c>
    </row>
    <row r="176" spans="2:9" s="3" customFormat="1" x14ac:dyDescent="0.35">
      <c r="B176" s="22"/>
      <c r="C176" s="3" t="s">
        <v>139</v>
      </c>
      <c r="D176" s="3">
        <v>20195</v>
      </c>
      <c r="E176" s="3">
        <v>21701</v>
      </c>
      <c r="F176" s="3">
        <v>18604</v>
      </c>
      <c r="G176" s="3">
        <v>20117</v>
      </c>
      <c r="H176" s="3">
        <v>20033</v>
      </c>
      <c r="I176" s="23">
        <v>100650</v>
      </c>
    </row>
    <row r="177" spans="2:9" s="3" customFormat="1" x14ac:dyDescent="0.35">
      <c r="B177" s="22"/>
      <c r="C177" s="3" t="s">
        <v>140</v>
      </c>
      <c r="D177" s="3">
        <v>20196</v>
      </c>
      <c r="E177" s="3">
        <v>21674</v>
      </c>
      <c r="F177" s="3">
        <v>18607</v>
      </c>
      <c r="G177" s="3">
        <v>20110</v>
      </c>
      <c r="H177" s="3">
        <v>20063</v>
      </c>
      <c r="I177" s="23">
        <v>100650</v>
      </c>
    </row>
    <row r="178" spans="2:9" s="3" customFormat="1" x14ac:dyDescent="0.35">
      <c r="B178" s="22"/>
      <c r="C178" s="3" t="s">
        <v>141</v>
      </c>
      <c r="D178" s="3">
        <v>20201</v>
      </c>
      <c r="E178" s="3">
        <v>21586</v>
      </c>
      <c r="F178" s="3">
        <v>18670</v>
      </c>
      <c r="G178" s="3">
        <v>20104</v>
      </c>
      <c r="H178" s="3">
        <v>20089</v>
      </c>
      <c r="I178" s="23">
        <v>100650</v>
      </c>
    </row>
    <row r="179" spans="2:9" s="3" customFormat="1" ht="12.5" thickBot="1" x14ac:dyDescent="0.4">
      <c r="B179" s="25"/>
      <c r="C179" s="26" t="s">
        <v>142</v>
      </c>
      <c r="D179" s="26">
        <v>20253</v>
      </c>
      <c r="E179" s="26">
        <v>21200</v>
      </c>
      <c r="F179" s="26">
        <v>18930</v>
      </c>
      <c r="G179" s="26">
        <v>20071</v>
      </c>
      <c r="H179" s="26">
        <v>20196</v>
      </c>
      <c r="I179" s="27">
        <v>100650</v>
      </c>
    </row>
    <row r="180" spans="2:9" s="3" customFormat="1" x14ac:dyDescent="0.35">
      <c r="B180" s="28" t="s">
        <v>164</v>
      </c>
      <c r="C180" s="20" t="s">
        <v>23</v>
      </c>
      <c r="D180" s="20">
        <v>20324</v>
      </c>
      <c r="E180" s="20">
        <v>20866</v>
      </c>
      <c r="F180" s="20">
        <v>19231</v>
      </c>
      <c r="G180" s="20">
        <v>20180</v>
      </c>
      <c r="H180" s="20">
        <v>20049</v>
      </c>
      <c r="I180" s="21">
        <v>100650</v>
      </c>
    </row>
    <row r="181" spans="2:9" s="3" customFormat="1" x14ac:dyDescent="0.35">
      <c r="B181" s="22"/>
      <c r="C181" s="3" t="s">
        <v>61</v>
      </c>
      <c r="D181" s="3">
        <v>20303</v>
      </c>
      <c r="E181" s="3">
        <v>20884</v>
      </c>
      <c r="F181" s="3">
        <v>19227</v>
      </c>
      <c r="G181" s="3">
        <v>20164</v>
      </c>
      <c r="H181" s="3">
        <v>20072</v>
      </c>
      <c r="I181" s="23">
        <v>100650</v>
      </c>
    </row>
    <row r="182" spans="2:9" s="3" customFormat="1" x14ac:dyDescent="0.35">
      <c r="B182" s="22"/>
      <c r="C182" s="3" t="s">
        <v>24</v>
      </c>
      <c r="D182" s="3">
        <v>20307</v>
      </c>
      <c r="E182" s="3">
        <v>20887</v>
      </c>
      <c r="F182" s="3">
        <v>19217</v>
      </c>
      <c r="G182" s="3">
        <v>20166</v>
      </c>
      <c r="H182" s="3">
        <v>20073</v>
      </c>
      <c r="I182" s="23">
        <v>100650</v>
      </c>
    </row>
    <row r="183" spans="2:9" s="3" customFormat="1" x14ac:dyDescent="0.35">
      <c r="B183" s="22"/>
      <c r="C183" s="3" t="s">
        <v>25</v>
      </c>
      <c r="D183" s="3">
        <v>20285</v>
      </c>
      <c r="E183" s="3">
        <v>20911</v>
      </c>
      <c r="F183" s="3">
        <v>19216</v>
      </c>
      <c r="G183" s="3">
        <v>20161</v>
      </c>
      <c r="H183" s="3">
        <v>20077</v>
      </c>
      <c r="I183" s="23">
        <v>100650</v>
      </c>
    </row>
    <row r="184" spans="2:9" s="3" customFormat="1" x14ac:dyDescent="0.35">
      <c r="B184" s="22"/>
      <c r="C184" s="3" t="s">
        <v>62</v>
      </c>
      <c r="D184" s="3">
        <v>20281</v>
      </c>
      <c r="E184" s="3">
        <v>20962</v>
      </c>
      <c r="F184" s="3">
        <v>19168</v>
      </c>
      <c r="G184" s="3">
        <v>20138</v>
      </c>
      <c r="H184" s="3">
        <v>20101</v>
      </c>
      <c r="I184" s="23">
        <v>100650</v>
      </c>
    </row>
    <row r="185" spans="2:9" s="3" customFormat="1" x14ac:dyDescent="0.35">
      <c r="B185" s="22"/>
      <c r="C185" s="3" t="s">
        <v>26</v>
      </c>
      <c r="D185" s="3">
        <v>20275</v>
      </c>
      <c r="E185" s="3">
        <v>20981</v>
      </c>
      <c r="F185" s="3">
        <v>19148</v>
      </c>
      <c r="G185" s="3">
        <v>20099</v>
      </c>
      <c r="H185" s="3">
        <v>20147</v>
      </c>
      <c r="I185" s="23">
        <v>100650</v>
      </c>
    </row>
    <row r="186" spans="2:9" s="3" customFormat="1" x14ac:dyDescent="0.35">
      <c r="B186" s="22"/>
      <c r="C186" s="3" t="s">
        <v>27</v>
      </c>
      <c r="D186" s="3">
        <v>20258</v>
      </c>
      <c r="E186" s="3">
        <v>21019</v>
      </c>
      <c r="F186" s="3">
        <v>19122</v>
      </c>
      <c r="G186" s="3">
        <v>20041</v>
      </c>
      <c r="H186" s="3">
        <v>20210</v>
      </c>
      <c r="I186" s="23">
        <v>100650</v>
      </c>
    </row>
    <row r="187" spans="2:9" s="3" customFormat="1" ht="12.5" thickBot="1" x14ac:dyDescent="0.4">
      <c r="B187" s="25"/>
      <c r="C187" s="26" t="s">
        <v>28</v>
      </c>
      <c r="D187" s="26">
        <v>20253</v>
      </c>
      <c r="E187" s="26">
        <v>21200</v>
      </c>
      <c r="F187" s="26">
        <v>18930</v>
      </c>
      <c r="G187" s="26">
        <v>20071</v>
      </c>
      <c r="H187" s="26">
        <v>20196</v>
      </c>
      <c r="I187" s="27">
        <v>100650</v>
      </c>
    </row>
    <row r="188" spans="2:9" s="3" customFormat="1" x14ac:dyDescent="0.3">
      <c r="B188" s="28" t="s">
        <v>168</v>
      </c>
      <c r="C188" s="24" t="s">
        <v>169</v>
      </c>
      <c r="D188" s="24">
        <v>97891</v>
      </c>
      <c r="E188" s="24">
        <v>34</v>
      </c>
      <c r="F188" s="24">
        <v>5</v>
      </c>
      <c r="G188" s="24">
        <v>621</v>
      </c>
      <c r="H188" s="24">
        <v>2099</v>
      </c>
      <c r="I188" s="29">
        <v>100650</v>
      </c>
    </row>
    <row r="189" spans="2:9" s="3" customFormat="1" x14ac:dyDescent="0.3">
      <c r="B189" s="22"/>
      <c r="C189" s="24" t="s">
        <v>170</v>
      </c>
      <c r="D189" s="24">
        <v>100608</v>
      </c>
      <c r="E189" s="24">
        <v>0</v>
      </c>
      <c r="F189" s="24">
        <v>3</v>
      </c>
      <c r="G189" s="24">
        <v>2</v>
      </c>
      <c r="H189" s="24">
        <v>37</v>
      </c>
      <c r="I189" s="29">
        <v>100650</v>
      </c>
    </row>
    <row r="190" spans="2:9" s="3" customFormat="1" x14ac:dyDescent="0.3">
      <c r="B190" s="22"/>
      <c r="C190" s="24" t="s">
        <v>171</v>
      </c>
      <c r="D190" s="24">
        <v>100608</v>
      </c>
      <c r="E190" s="24">
        <v>0</v>
      </c>
      <c r="F190" s="24">
        <v>3</v>
      </c>
      <c r="G190" s="24">
        <v>2</v>
      </c>
      <c r="H190" s="24">
        <v>37</v>
      </c>
      <c r="I190" s="29">
        <v>100650</v>
      </c>
    </row>
    <row r="191" spans="2:9" s="3" customFormat="1" x14ac:dyDescent="0.3">
      <c r="B191" s="22"/>
      <c r="C191" s="24" t="s">
        <v>172</v>
      </c>
      <c r="D191" s="24">
        <v>100608</v>
      </c>
      <c r="E191" s="24">
        <v>0</v>
      </c>
      <c r="F191" s="24">
        <v>3</v>
      </c>
      <c r="G191" s="24">
        <v>2</v>
      </c>
      <c r="H191" s="24">
        <v>37</v>
      </c>
      <c r="I191" s="29">
        <v>100650</v>
      </c>
    </row>
    <row r="192" spans="2:9" s="3" customFormat="1" x14ac:dyDescent="0.3">
      <c r="B192" s="22"/>
      <c r="C192" s="24" t="s">
        <v>173</v>
      </c>
      <c r="D192" s="24">
        <v>100601</v>
      </c>
      <c r="E192" s="24">
        <v>0</v>
      </c>
      <c r="F192" s="24">
        <v>0</v>
      </c>
      <c r="G192" s="24">
        <v>2</v>
      </c>
      <c r="H192" s="24">
        <v>47</v>
      </c>
      <c r="I192" s="29">
        <v>100650</v>
      </c>
    </row>
    <row r="193" spans="2:9" s="3" customFormat="1" x14ac:dyDescent="0.3">
      <c r="B193" s="22"/>
      <c r="C193" s="24" t="s">
        <v>174</v>
      </c>
      <c r="D193" s="24">
        <v>100489</v>
      </c>
      <c r="E193" s="24">
        <v>0</v>
      </c>
      <c r="F193" s="24">
        <v>0</v>
      </c>
      <c r="G193" s="24">
        <v>53</v>
      </c>
      <c r="H193" s="24">
        <v>108</v>
      </c>
      <c r="I193" s="29">
        <v>100650</v>
      </c>
    </row>
    <row r="194" spans="2:9" s="3" customFormat="1" x14ac:dyDescent="0.3">
      <c r="B194" s="22"/>
      <c r="C194" s="24" t="s">
        <v>175</v>
      </c>
      <c r="D194" s="24">
        <v>100345</v>
      </c>
      <c r="E194" s="24">
        <v>0</v>
      </c>
      <c r="F194" s="24">
        <v>0</v>
      </c>
      <c r="G194" s="24">
        <v>106</v>
      </c>
      <c r="H194" s="24">
        <v>199</v>
      </c>
      <c r="I194" s="29">
        <v>100650</v>
      </c>
    </row>
    <row r="195" spans="2:9" s="3" customFormat="1" x14ac:dyDescent="0.3">
      <c r="B195" s="22"/>
      <c r="C195" s="24" t="s">
        <v>176</v>
      </c>
      <c r="D195" s="24">
        <v>100332</v>
      </c>
      <c r="E195" s="24">
        <v>0</v>
      </c>
      <c r="F195" s="24">
        <v>0</v>
      </c>
      <c r="G195" s="24">
        <v>106</v>
      </c>
      <c r="H195" s="24">
        <v>212</v>
      </c>
      <c r="I195" s="29">
        <v>100650</v>
      </c>
    </row>
    <row r="196" spans="2:9" s="3" customFormat="1" x14ac:dyDescent="0.3">
      <c r="B196" s="22"/>
      <c r="C196" s="24" t="s">
        <v>177</v>
      </c>
      <c r="D196" s="24">
        <v>100312</v>
      </c>
      <c r="E196" s="24">
        <v>0</v>
      </c>
      <c r="F196" s="24">
        <v>0</v>
      </c>
      <c r="G196" s="24">
        <v>114</v>
      </c>
      <c r="H196" s="24">
        <v>224</v>
      </c>
      <c r="I196" s="29">
        <v>100650</v>
      </c>
    </row>
    <row r="197" spans="2:9" s="3" customFormat="1" x14ac:dyDescent="0.3">
      <c r="B197" s="22"/>
      <c r="C197" s="24" t="s">
        <v>178</v>
      </c>
      <c r="D197" s="24">
        <v>100311</v>
      </c>
      <c r="E197" s="24">
        <v>0</v>
      </c>
      <c r="F197" s="24">
        <v>0</v>
      </c>
      <c r="G197" s="24">
        <v>114</v>
      </c>
      <c r="H197" s="24">
        <v>225</v>
      </c>
      <c r="I197" s="29">
        <v>100650</v>
      </c>
    </row>
    <row r="198" spans="2:9" s="3" customFormat="1" x14ac:dyDescent="0.3">
      <c r="B198" s="22"/>
      <c r="C198" s="24" t="s">
        <v>179</v>
      </c>
      <c r="D198" s="24">
        <v>100303</v>
      </c>
      <c r="E198" s="24">
        <v>0</v>
      </c>
      <c r="F198" s="24">
        <v>0</v>
      </c>
      <c r="G198" s="24">
        <v>117</v>
      </c>
      <c r="H198" s="24">
        <v>230</v>
      </c>
      <c r="I198" s="29">
        <v>100650</v>
      </c>
    </row>
    <row r="199" spans="2:9" s="3" customFormat="1" x14ac:dyDescent="0.3">
      <c r="B199" s="22"/>
      <c r="C199" s="24" t="s">
        <v>180</v>
      </c>
      <c r="D199" s="24">
        <v>100297</v>
      </c>
      <c r="E199" s="24">
        <v>0</v>
      </c>
      <c r="F199" s="24">
        <v>0</v>
      </c>
      <c r="G199" s="24">
        <v>123</v>
      </c>
      <c r="H199" s="24">
        <v>230</v>
      </c>
      <c r="I199" s="29">
        <v>100650</v>
      </c>
    </row>
    <row r="200" spans="2:9" s="3" customFormat="1" x14ac:dyDescent="0.3">
      <c r="B200" s="22"/>
      <c r="C200" s="24" t="s">
        <v>181</v>
      </c>
      <c r="D200" s="24">
        <v>100297</v>
      </c>
      <c r="E200" s="24">
        <v>0</v>
      </c>
      <c r="F200" s="24">
        <v>0</v>
      </c>
      <c r="G200" s="24">
        <v>123</v>
      </c>
      <c r="H200" s="24">
        <v>230</v>
      </c>
      <c r="I200" s="29">
        <v>100650</v>
      </c>
    </row>
    <row r="201" spans="2:9" s="3" customFormat="1" x14ac:dyDescent="0.3">
      <c r="B201" s="22"/>
      <c r="C201" s="24" t="s">
        <v>182</v>
      </c>
      <c r="D201" s="24">
        <v>100291</v>
      </c>
      <c r="E201" s="24">
        <v>0</v>
      </c>
      <c r="F201" s="24">
        <v>0</v>
      </c>
      <c r="G201" s="24">
        <v>123</v>
      </c>
      <c r="H201" s="24">
        <v>236</v>
      </c>
      <c r="I201" s="29">
        <v>100650</v>
      </c>
    </row>
    <row r="202" spans="2:9" s="3" customFormat="1" x14ac:dyDescent="0.3">
      <c r="B202" s="22"/>
      <c r="C202" s="24" t="s">
        <v>183</v>
      </c>
      <c r="D202" s="24">
        <v>100286</v>
      </c>
      <c r="E202" s="24">
        <v>0</v>
      </c>
      <c r="F202" s="24">
        <v>0</v>
      </c>
      <c r="G202" s="24">
        <v>123</v>
      </c>
      <c r="H202" s="24">
        <v>241</v>
      </c>
      <c r="I202" s="29">
        <v>100650</v>
      </c>
    </row>
    <row r="203" spans="2:9" s="3" customFormat="1" x14ac:dyDescent="0.3">
      <c r="B203" s="22"/>
      <c r="C203" s="24" t="s">
        <v>184</v>
      </c>
      <c r="D203" s="24">
        <v>100286</v>
      </c>
      <c r="E203" s="24">
        <v>0</v>
      </c>
      <c r="F203" s="24">
        <v>0</v>
      </c>
      <c r="G203" s="24">
        <v>123</v>
      </c>
      <c r="H203" s="24">
        <v>241</v>
      </c>
      <c r="I203" s="29">
        <v>100650</v>
      </c>
    </row>
    <row r="204" spans="2:9" s="3" customFormat="1" x14ac:dyDescent="0.3">
      <c r="B204" s="22"/>
      <c r="C204" s="24" t="s">
        <v>185</v>
      </c>
      <c r="D204" s="24">
        <v>100285</v>
      </c>
      <c r="E204" s="24">
        <v>0</v>
      </c>
      <c r="F204" s="24">
        <v>0</v>
      </c>
      <c r="G204" s="24">
        <v>123</v>
      </c>
      <c r="H204" s="24">
        <v>242</v>
      </c>
      <c r="I204" s="29">
        <v>100650</v>
      </c>
    </row>
    <row r="205" spans="2:9" s="3" customFormat="1" x14ac:dyDescent="0.3">
      <c r="B205" s="22"/>
      <c r="C205" s="24" t="s">
        <v>186</v>
      </c>
      <c r="D205" s="24">
        <v>100285</v>
      </c>
      <c r="E205" s="24">
        <v>0</v>
      </c>
      <c r="F205" s="24">
        <v>0</v>
      </c>
      <c r="G205" s="24">
        <v>123</v>
      </c>
      <c r="H205" s="24">
        <v>242</v>
      </c>
      <c r="I205" s="29">
        <v>100650</v>
      </c>
    </row>
    <row r="206" spans="2:9" s="3" customFormat="1" x14ac:dyDescent="0.3">
      <c r="B206" s="22"/>
      <c r="C206" s="24" t="s">
        <v>187</v>
      </c>
      <c r="D206" s="24">
        <v>100285</v>
      </c>
      <c r="E206" s="24">
        <v>0</v>
      </c>
      <c r="F206" s="24">
        <v>0</v>
      </c>
      <c r="G206" s="24">
        <v>123</v>
      </c>
      <c r="H206" s="24">
        <v>242</v>
      </c>
      <c r="I206" s="29">
        <v>100650</v>
      </c>
    </row>
    <row r="207" spans="2:9" s="3" customFormat="1" x14ac:dyDescent="0.3">
      <c r="B207" s="22"/>
      <c r="C207" s="24" t="s">
        <v>188</v>
      </c>
      <c r="D207" s="24">
        <v>20356</v>
      </c>
      <c r="E207" s="24">
        <v>20814</v>
      </c>
      <c r="F207" s="24">
        <v>19250</v>
      </c>
      <c r="G207" s="24">
        <v>20226</v>
      </c>
      <c r="H207" s="24">
        <v>20004</v>
      </c>
      <c r="I207" s="29">
        <v>100650</v>
      </c>
    </row>
    <row r="208" spans="2:9" s="3" customFormat="1" x14ac:dyDescent="0.3">
      <c r="B208" s="22"/>
      <c r="C208" s="24" t="s">
        <v>189</v>
      </c>
      <c r="D208" s="24">
        <v>20357</v>
      </c>
      <c r="E208" s="24">
        <v>20819</v>
      </c>
      <c r="F208" s="24">
        <v>19239</v>
      </c>
      <c r="G208" s="24">
        <v>20244</v>
      </c>
      <c r="H208" s="24">
        <v>19991</v>
      </c>
      <c r="I208" s="29">
        <v>100650</v>
      </c>
    </row>
    <row r="209" spans="2:9" s="3" customFormat="1" x14ac:dyDescent="0.3">
      <c r="B209" s="22"/>
      <c r="C209" s="24" t="s">
        <v>190</v>
      </c>
      <c r="D209" s="24">
        <v>20357</v>
      </c>
      <c r="E209" s="24">
        <v>20821</v>
      </c>
      <c r="F209" s="24">
        <v>19239</v>
      </c>
      <c r="G209" s="24">
        <v>20244</v>
      </c>
      <c r="H209" s="24">
        <v>19989</v>
      </c>
      <c r="I209" s="29">
        <v>100650</v>
      </c>
    </row>
    <row r="210" spans="2:9" s="3" customFormat="1" x14ac:dyDescent="0.3">
      <c r="B210" s="22"/>
      <c r="C210" s="24" t="s">
        <v>191</v>
      </c>
      <c r="D210" s="24">
        <v>20357</v>
      </c>
      <c r="E210" s="24">
        <v>20813</v>
      </c>
      <c r="F210" s="24">
        <v>19245</v>
      </c>
      <c r="G210" s="24">
        <v>20242</v>
      </c>
      <c r="H210" s="24">
        <v>19993</v>
      </c>
      <c r="I210" s="29">
        <v>100650</v>
      </c>
    </row>
    <row r="211" spans="2:9" s="3" customFormat="1" x14ac:dyDescent="0.3">
      <c r="B211" s="22"/>
      <c r="C211" s="24" t="s">
        <v>192</v>
      </c>
      <c r="D211" s="24">
        <v>20357</v>
      </c>
      <c r="E211" s="24">
        <v>20813</v>
      </c>
      <c r="F211" s="24">
        <v>19248</v>
      </c>
      <c r="G211" s="24">
        <v>20244</v>
      </c>
      <c r="H211" s="24">
        <v>19988</v>
      </c>
      <c r="I211" s="29">
        <v>100650</v>
      </c>
    </row>
    <row r="212" spans="2:9" s="3" customFormat="1" x14ac:dyDescent="0.3">
      <c r="B212" s="22"/>
      <c r="C212" s="24" t="s">
        <v>193</v>
      </c>
      <c r="D212" s="24">
        <v>20357</v>
      </c>
      <c r="E212" s="24">
        <v>20817</v>
      </c>
      <c r="F212" s="24">
        <v>19243</v>
      </c>
      <c r="G212" s="24">
        <v>20244</v>
      </c>
      <c r="H212" s="24">
        <v>19989</v>
      </c>
      <c r="I212" s="29">
        <v>100650</v>
      </c>
    </row>
    <row r="213" spans="2:9" s="3" customFormat="1" x14ac:dyDescent="0.3">
      <c r="B213" s="22"/>
      <c r="C213" s="24" t="s">
        <v>194</v>
      </c>
      <c r="D213" s="24">
        <v>20355</v>
      </c>
      <c r="E213" s="24">
        <v>20823</v>
      </c>
      <c r="F213" s="24">
        <v>19239</v>
      </c>
      <c r="G213" s="24">
        <v>20211</v>
      </c>
      <c r="H213" s="24">
        <v>20022</v>
      </c>
      <c r="I213" s="29">
        <v>100650</v>
      </c>
    </row>
    <row r="214" spans="2:9" s="3" customFormat="1" x14ac:dyDescent="0.3">
      <c r="B214" s="22"/>
      <c r="C214" s="24" t="s">
        <v>195</v>
      </c>
      <c r="D214" s="24">
        <v>20341</v>
      </c>
      <c r="E214" s="24">
        <v>20829</v>
      </c>
      <c r="F214" s="24">
        <v>19249</v>
      </c>
      <c r="G214" s="24">
        <v>20216</v>
      </c>
      <c r="H214" s="24">
        <v>20015</v>
      </c>
      <c r="I214" s="29">
        <v>100650</v>
      </c>
    </row>
    <row r="215" spans="2:9" s="3" customFormat="1" x14ac:dyDescent="0.3">
      <c r="B215" s="22"/>
      <c r="C215" s="24" t="s">
        <v>196</v>
      </c>
      <c r="D215" s="24">
        <v>20329</v>
      </c>
      <c r="E215" s="24">
        <v>20858</v>
      </c>
      <c r="F215" s="24">
        <v>19232</v>
      </c>
      <c r="G215" s="24">
        <v>20204</v>
      </c>
      <c r="H215" s="24">
        <v>20027</v>
      </c>
      <c r="I215" s="29">
        <v>100650</v>
      </c>
    </row>
    <row r="216" spans="2:9" s="3" customFormat="1" x14ac:dyDescent="0.3">
      <c r="B216" s="22"/>
      <c r="C216" s="24" t="s">
        <v>23</v>
      </c>
      <c r="D216" s="24">
        <v>20324</v>
      </c>
      <c r="E216" s="24">
        <v>20866</v>
      </c>
      <c r="F216" s="24">
        <v>19231</v>
      </c>
      <c r="G216" s="24">
        <v>20180</v>
      </c>
      <c r="H216" s="24">
        <v>20049</v>
      </c>
      <c r="I216" s="29">
        <v>100650</v>
      </c>
    </row>
    <row r="217" spans="2:9" s="3" customFormat="1" x14ac:dyDescent="0.3">
      <c r="B217" s="22"/>
      <c r="C217" s="24" t="s">
        <v>61</v>
      </c>
      <c r="D217" s="24">
        <v>20303</v>
      </c>
      <c r="E217" s="24">
        <v>20884</v>
      </c>
      <c r="F217" s="24">
        <v>19227</v>
      </c>
      <c r="G217" s="24">
        <v>20164</v>
      </c>
      <c r="H217" s="24">
        <v>20072</v>
      </c>
      <c r="I217" s="29">
        <v>100650</v>
      </c>
    </row>
    <row r="218" spans="2:9" s="3" customFormat="1" x14ac:dyDescent="0.3">
      <c r="B218" s="22"/>
      <c r="C218" s="24" t="s">
        <v>24</v>
      </c>
      <c r="D218" s="24">
        <v>20307</v>
      </c>
      <c r="E218" s="24">
        <v>20887</v>
      </c>
      <c r="F218" s="24">
        <v>19217</v>
      </c>
      <c r="G218" s="24">
        <v>20166</v>
      </c>
      <c r="H218" s="24">
        <v>20073</v>
      </c>
      <c r="I218" s="29">
        <v>100650</v>
      </c>
    </row>
    <row r="219" spans="2:9" s="3" customFormat="1" x14ac:dyDescent="0.3">
      <c r="B219" s="22"/>
      <c r="C219" s="24" t="s">
        <v>25</v>
      </c>
      <c r="D219" s="24">
        <v>20285</v>
      </c>
      <c r="E219" s="24">
        <v>20911</v>
      </c>
      <c r="F219" s="24">
        <v>19216</v>
      </c>
      <c r="G219" s="24">
        <v>20161</v>
      </c>
      <c r="H219" s="24">
        <v>20077</v>
      </c>
      <c r="I219" s="29">
        <v>100650</v>
      </c>
    </row>
    <row r="220" spans="2:9" s="3" customFormat="1" x14ac:dyDescent="0.3">
      <c r="B220" s="22"/>
      <c r="C220" s="24" t="s">
        <v>62</v>
      </c>
      <c r="D220" s="24">
        <v>20281</v>
      </c>
      <c r="E220" s="24">
        <v>20962</v>
      </c>
      <c r="F220" s="24">
        <v>19168</v>
      </c>
      <c r="G220" s="24">
        <v>20138</v>
      </c>
      <c r="H220" s="24">
        <v>20101</v>
      </c>
      <c r="I220" s="29">
        <v>100650</v>
      </c>
    </row>
    <row r="221" spans="2:9" s="3" customFormat="1" x14ac:dyDescent="0.3">
      <c r="B221" s="22"/>
      <c r="C221" s="24" t="s">
        <v>26</v>
      </c>
      <c r="D221" s="24">
        <v>20275</v>
      </c>
      <c r="E221" s="24">
        <v>20981</v>
      </c>
      <c r="F221" s="24">
        <v>19148</v>
      </c>
      <c r="G221" s="24">
        <v>20099</v>
      </c>
      <c r="H221" s="24">
        <v>20147</v>
      </c>
      <c r="I221" s="29">
        <v>100650</v>
      </c>
    </row>
    <row r="222" spans="2:9" s="3" customFormat="1" x14ac:dyDescent="0.3">
      <c r="B222" s="22"/>
      <c r="C222" s="24" t="s">
        <v>27</v>
      </c>
      <c r="D222" s="24">
        <v>20258</v>
      </c>
      <c r="E222" s="24">
        <v>21019</v>
      </c>
      <c r="F222" s="24">
        <v>19122</v>
      </c>
      <c r="G222" s="24">
        <v>20041</v>
      </c>
      <c r="H222" s="24">
        <v>20210</v>
      </c>
      <c r="I222" s="29">
        <v>100650</v>
      </c>
    </row>
    <row r="223" spans="2:9" s="3" customFormat="1" ht="12.5" thickBot="1" x14ac:dyDescent="0.35">
      <c r="B223" s="22"/>
      <c r="C223" s="24" t="s">
        <v>28</v>
      </c>
      <c r="D223" s="24">
        <v>20253</v>
      </c>
      <c r="E223" s="24">
        <v>21200</v>
      </c>
      <c r="F223" s="24">
        <v>18930</v>
      </c>
      <c r="G223" s="24">
        <v>20071</v>
      </c>
      <c r="H223" s="24">
        <v>20196</v>
      </c>
      <c r="I223" s="29">
        <v>100650</v>
      </c>
    </row>
    <row r="224" spans="2:9" s="3" customFormat="1" x14ac:dyDescent="0.35">
      <c r="B224" s="28" t="s">
        <v>165</v>
      </c>
      <c r="C224" s="20" t="s">
        <v>17</v>
      </c>
      <c r="D224" s="20">
        <v>20351</v>
      </c>
      <c r="E224" s="20">
        <v>80299</v>
      </c>
      <c r="F224" s="20">
        <v>0</v>
      </c>
      <c r="G224" s="20">
        <v>0</v>
      </c>
      <c r="H224" s="20">
        <v>0</v>
      </c>
      <c r="I224" s="21">
        <v>100650</v>
      </c>
    </row>
    <row r="225" spans="2:9" s="3" customFormat="1" x14ac:dyDescent="0.35">
      <c r="B225" s="22"/>
      <c r="C225" s="3" t="s">
        <v>143</v>
      </c>
      <c r="D225" s="3">
        <v>20581</v>
      </c>
      <c r="E225" s="3">
        <v>80069</v>
      </c>
      <c r="F225" s="3">
        <v>0</v>
      </c>
      <c r="G225" s="3">
        <v>0</v>
      </c>
      <c r="H225" s="3">
        <v>0</v>
      </c>
      <c r="I225" s="23">
        <v>100650</v>
      </c>
    </row>
    <row r="226" spans="2:9" s="3" customFormat="1" x14ac:dyDescent="0.35">
      <c r="B226" s="22"/>
      <c r="C226" s="3" t="s">
        <v>18</v>
      </c>
      <c r="D226" s="3">
        <v>20357</v>
      </c>
      <c r="E226" s="3">
        <v>80291</v>
      </c>
      <c r="F226" s="3">
        <v>0</v>
      </c>
      <c r="G226" s="3">
        <v>0</v>
      </c>
      <c r="H226" s="3">
        <v>2</v>
      </c>
      <c r="I226" s="23">
        <v>100650</v>
      </c>
    </row>
    <row r="227" spans="2:9" s="3" customFormat="1" x14ac:dyDescent="0.35">
      <c r="B227" s="22"/>
      <c r="C227" s="3" t="s">
        <v>19</v>
      </c>
      <c r="D227" s="3">
        <v>20291</v>
      </c>
      <c r="E227" s="3">
        <v>80330</v>
      </c>
      <c r="F227" s="3">
        <v>0</v>
      </c>
      <c r="G227" s="3">
        <v>0</v>
      </c>
      <c r="H227" s="3">
        <v>29</v>
      </c>
      <c r="I227" s="23">
        <v>100650</v>
      </c>
    </row>
    <row r="228" spans="2:9" s="3" customFormat="1" x14ac:dyDescent="0.35">
      <c r="B228" s="22"/>
      <c r="C228" s="3" t="s">
        <v>144</v>
      </c>
      <c r="D228" s="3">
        <v>20195</v>
      </c>
      <c r="E228" s="3">
        <v>21701</v>
      </c>
      <c r="F228" s="3">
        <v>18604</v>
      </c>
      <c r="G228" s="3">
        <v>20117</v>
      </c>
      <c r="H228" s="3">
        <v>20033</v>
      </c>
      <c r="I228" s="23">
        <v>100650</v>
      </c>
    </row>
    <row r="229" spans="2:9" s="3" customFormat="1" x14ac:dyDescent="0.35">
      <c r="B229" s="22"/>
      <c r="C229" s="3" t="s">
        <v>20</v>
      </c>
      <c r="D229" s="3">
        <v>20196</v>
      </c>
      <c r="E229" s="3">
        <v>21674</v>
      </c>
      <c r="F229" s="3">
        <v>18607</v>
      </c>
      <c r="G229" s="3">
        <v>20110</v>
      </c>
      <c r="H229" s="3">
        <v>20063</v>
      </c>
      <c r="I229" s="23">
        <v>100650</v>
      </c>
    </row>
    <row r="230" spans="2:9" s="3" customFormat="1" x14ac:dyDescent="0.35">
      <c r="B230" s="22"/>
      <c r="C230" s="3" t="s">
        <v>21</v>
      </c>
      <c r="D230" s="3">
        <v>20201</v>
      </c>
      <c r="E230" s="3">
        <v>21586</v>
      </c>
      <c r="F230" s="3">
        <v>18670</v>
      </c>
      <c r="G230" s="3">
        <v>20104</v>
      </c>
      <c r="H230" s="3">
        <v>20089</v>
      </c>
      <c r="I230" s="23">
        <v>100650</v>
      </c>
    </row>
    <row r="231" spans="2:9" s="3" customFormat="1" ht="12.5" thickBot="1" x14ac:dyDescent="0.4">
      <c r="B231" s="25"/>
      <c r="C231" s="26" t="s">
        <v>22</v>
      </c>
      <c r="D231" s="26">
        <v>20253</v>
      </c>
      <c r="E231" s="26">
        <v>21200</v>
      </c>
      <c r="F231" s="26">
        <v>18930</v>
      </c>
      <c r="G231" s="26">
        <v>20071</v>
      </c>
      <c r="H231" s="26">
        <v>20196</v>
      </c>
      <c r="I231" s="27">
        <v>100650</v>
      </c>
    </row>
    <row r="232" spans="2:9" s="3" customFormat="1" x14ac:dyDescent="0.35">
      <c r="B232" s="28" t="s">
        <v>166</v>
      </c>
      <c r="C232" s="20" t="s">
        <v>11</v>
      </c>
      <c r="D232" s="20">
        <v>20358</v>
      </c>
      <c r="E232" s="20">
        <v>20826</v>
      </c>
      <c r="F232" s="20">
        <v>59466</v>
      </c>
      <c r="G232" s="20">
        <v>0</v>
      </c>
      <c r="H232" s="20">
        <v>0</v>
      </c>
      <c r="I232" s="21">
        <v>100650</v>
      </c>
    </row>
    <row r="233" spans="2:9" s="3" customFormat="1" x14ac:dyDescent="0.35">
      <c r="B233" s="22"/>
      <c r="C233" s="3" t="s">
        <v>145</v>
      </c>
      <c r="D233" s="3">
        <v>20474</v>
      </c>
      <c r="E233" s="3">
        <v>20709</v>
      </c>
      <c r="F233" s="3">
        <v>59467</v>
      </c>
      <c r="G233" s="3">
        <v>0</v>
      </c>
      <c r="H233" s="3">
        <v>0</v>
      </c>
      <c r="I233" s="23">
        <v>100650</v>
      </c>
    </row>
    <row r="234" spans="2:9" s="3" customFormat="1" x14ac:dyDescent="0.35">
      <c r="B234" s="22"/>
      <c r="C234" s="3" t="s">
        <v>12</v>
      </c>
      <c r="D234" s="3">
        <v>20474</v>
      </c>
      <c r="E234" s="3">
        <v>20709</v>
      </c>
      <c r="F234" s="3">
        <v>59467</v>
      </c>
      <c r="G234" s="3">
        <v>0</v>
      </c>
      <c r="H234" s="3">
        <v>0</v>
      </c>
      <c r="I234" s="23">
        <v>100650</v>
      </c>
    </row>
    <row r="235" spans="2:9" s="3" customFormat="1" x14ac:dyDescent="0.35">
      <c r="B235" s="22"/>
      <c r="C235" s="3" t="s">
        <v>13</v>
      </c>
      <c r="D235" s="3">
        <v>20488</v>
      </c>
      <c r="E235" s="3">
        <v>20695</v>
      </c>
      <c r="F235" s="3">
        <v>59467</v>
      </c>
      <c r="G235" s="3">
        <v>0</v>
      </c>
      <c r="H235" s="3">
        <v>0</v>
      </c>
      <c r="I235" s="23">
        <v>100650</v>
      </c>
    </row>
    <row r="236" spans="2:9" s="3" customFormat="1" x14ac:dyDescent="0.35">
      <c r="B236" s="22"/>
      <c r="C236" s="3" t="s">
        <v>146</v>
      </c>
      <c r="D236" s="3">
        <v>20329</v>
      </c>
      <c r="E236" s="3">
        <v>20854</v>
      </c>
      <c r="F236" s="3">
        <v>59467</v>
      </c>
      <c r="G236" s="3">
        <v>0</v>
      </c>
      <c r="H236" s="3">
        <v>0</v>
      </c>
      <c r="I236" s="23">
        <v>100650</v>
      </c>
    </row>
    <row r="237" spans="2:9" s="3" customFormat="1" x14ac:dyDescent="0.35">
      <c r="B237" s="22"/>
      <c r="C237" s="3" t="s">
        <v>14</v>
      </c>
      <c r="D237" s="3">
        <v>20266</v>
      </c>
      <c r="E237" s="3">
        <v>20918</v>
      </c>
      <c r="F237" s="3">
        <v>59466</v>
      </c>
      <c r="G237" s="3">
        <v>0</v>
      </c>
      <c r="H237" s="3">
        <v>0</v>
      </c>
      <c r="I237" s="23">
        <v>100650</v>
      </c>
    </row>
    <row r="238" spans="2:9" s="3" customFormat="1" x14ac:dyDescent="0.35">
      <c r="B238" s="22"/>
      <c r="C238" s="3" t="s">
        <v>15</v>
      </c>
      <c r="D238" s="3">
        <v>20206</v>
      </c>
      <c r="E238" s="3">
        <v>21274</v>
      </c>
      <c r="F238" s="3">
        <v>19006</v>
      </c>
      <c r="G238" s="3">
        <v>20111</v>
      </c>
      <c r="H238" s="3">
        <v>20053</v>
      </c>
      <c r="I238" s="23">
        <v>100650</v>
      </c>
    </row>
    <row r="239" spans="2:9" s="3" customFormat="1" ht="12.5" thickBot="1" x14ac:dyDescent="0.4">
      <c r="B239" s="25"/>
      <c r="C239" s="26" t="s">
        <v>16</v>
      </c>
      <c r="D239" s="26">
        <v>20253</v>
      </c>
      <c r="E239" s="26">
        <v>21200</v>
      </c>
      <c r="F239" s="26">
        <v>18930</v>
      </c>
      <c r="G239" s="26">
        <v>20071</v>
      </c>
      <c r="H239" s="26">
        <v>20196</v>
      </c>
      <c r="I239" s="27">
        <v>100650</v>
      </c>
    </row>
    <row r="240" spans="2:9" s="3" customFormat="1" x14ac:dyDescent="0.35">
      <c r="B240" s="28" t="s">
        <v>167</v>
      </c>
      <c r="C240" s="20" t="s">
        <v>5</v>
      </c>
      <c r="D240" s="20">
        <v>20416</v>
      </c>
      <c r="E240" s="20">
        <v>20214</v>
      </c>
      <c r="F240" s="20">
        <v>19295</v>
      </c>
      <c r="G240" s="20">
        <v>40725</v>
      </c>
      <c r="H240" s="20">
        <v>0</v>
      </c>
      <c r="I240" s="21">
        <v>100650</v>
      </c>
    </row>
    <row r="241" spans="2:9" s="3" customFormat="1" x14ac:dyDescent="0.35">
      <c r="B241" s="22"/>
      <c r="C241" s="3" t="s">
        <v>147</v>
      </c>
      <c r="D241" s="3">
        <v>20406</v>
      </c>
      <c r="E241" s="3">
        <v>20596</v>
      </c>
      <c r="F241" s="3">
        <v>19154</v>
      </c>
      <c r="G241" s="3">
        <v>40494</v>
      </c>
      <c r="H241" s="3">
        <v>0</v>
      </c>
      <c r="I241" s="23">
        <v>100650</v>
      </c>
    </row>
    <row r="242" spans="2:9" s="3" customFormat="1" x14ac:dyDescent="0.35">
      <c r="B242" s="22"/>
      <c r="C242" s="3" t="s">
        <v>6</v>
      </c>
      <c r="D242" s="3">
        <v>20207</v>
      </c>
      <c r="E242" s="3">
        <v>21308</v>
      </c>
      <c r="F242" s="3">
        <v>18972</v>
      </c>
      <c r="G242" s="3">
        <v>21022</v>
      </c>
      <c r="H242" s="3">
        <v>19141</v>
      </c>
      <c r="I242" s="23">
        <v>100650</v>
      </c>
    </row>
    <row r="243" spans="2:9" s="3" customFormat="1" x14ac:dyDescent="0.35">
      <c r="B243" s="22"/>
      <c r="C243" s="3" t="s">
        <v>7</v>
      </c>
      <c r="D243" s="3">
        <v>20207</v>
      </c>
      <c r="E243" s="3">
        <v>21299</v>
      </c>
      <c r="F243" s="3">
        <v>18995</v>
      </c>
      <c r="G243" s="3">
        <v>20908</v>
      </c>
      <c r="H243" s="3">
        <v>19241</v>
      </c>
      <c r="I243" s="23">
        <v>100650</v>
      </c>
    </row>
    <row r="244" spans="2:9" s="3" customFormat="1" x14ac:dyDescent="0.35">
      <c r="B244" s="22"/>
      <c r="C244" s="3" t="s">
        <v>148</v>
      </c>
      <c r="D244" s="3">
        <v>20219</v>
      </c>
      <c r="E244" s="3">
        <v>21261</v>
      </c>
      <c r="F244" s="3">
        <v>18991</v>
      </c>
      <c r="G244" s="3">
        <v>20719</v>
      </c>
      <c r="H244" s="3">
        <v>19460</v>
      </c>
      <c r="I244" s="23">
        <v>100650</v>
      </c>
    </row>
    <row r="245" spans="2:9" s="3" customFormat="1" x14ac:dyDescent="0.35">
      <c r="B245" s="22"/>
      <c r="C245" s="3" t="s">
        <v>8</v>
      </c>
      <c r="D245" s="3">
        <v>20221</v>
      </c>
      <c r="E245" s="3">
        <v>21258</v>
      </c>
      <c r="F245" s="3">
        <v>18977</v>
      </c>
      <c r="G245" s="3">
        <v>20565</v>
      </c>
      <c r="H245" s="3">
        <v>19629</v>
      </c>
      <c r="I245" s="23">
        <v>100650</v>
      </c>
    </row>
    <row r="246" spans="2:9" s="3" customFormat="1" x14ac:dyDescent="0.35">
      <c r="B246" s="22"/>
      <c r="C246" s="3" t="s">
        <v>9</v>
      </c>
      <c r="D246" s="3">
        <v>20218</v>
      </c>
      <c r="E246" s="3">
        <v>21299</v>
      </c>
      <c r="F246" s="3">
        <v>18910</v>
      </c>
      <c r="G246" s="3">
        <v>20367</v>
      </c>
      <c r="H246" s="3">
        <v>19856</v>
      </c>
      <c r="I246" s="23">
        <v>100650</v>
      </c>
    </row>
    <row r="247" spans="2:9" s="3" customFormat="1" ht="12.5" thickBot="1" x14ac:dyDescent="0.4">
      <c r="B247" s="25"/>
      <c r="C247" s="26" t="s">
        <v>10</v>
      </c>
      <c r="D247" s="26">
        <v>20253</v>
      </c>
      <c r="E247" s="26">
        <v>21200</v>
      </c>
      <c r="F247" s="26">
        <v>18930</v>
      </c>
      <c r="G247" s="26">
        <v>20071</v>
      </c>
      <c r="H247" s="26">
        <v>20196</v>
      </c>
      <c r="I247" s="27">
        <v>100650</v>
      </c>
    </row>
  </sheetData>
  <mergeCells count="8">
    <mergeCell ref="B6:I6"/>
    <mergeCell ref="B25:I25"/>
    <mergeCell ref="B8:B24"/>
    <mergeCell ref="B2:B3"/>
    <mergeCell ref="C2:C3"/>
    <mergeCell ref="D2:I2"/>
    <mergeCell ref="B4:I4"/>
    <mergeCell ref="B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06621-B231-4966-9C05-56F33DEC89EC}">
  <dimension ref="B2:F245"/>
  <sheetViews>
    <sheetView topLeftCell="A209" zoomScaleNormal="100" workbookViewId="0">
      <selection activeCell="F20" sqref="F20"/>
    </sheetView>
  </sheetViews>
  <sheetFormatPr defaultRowHeight="12" x14ac:dyDescent="0.3"/>
  <cols>
    <col min="1" max="1" width="8.7265625" style="24"/>
    <col min="2" max="2" width="13.36328125" style="45" customWidth="1"/>
    <col min="3" max="3" width="15.453125" style="24" customWidth="1"/>
    <col min="4" max="4" width="8.6328125" style="46" customWidth="1"/>
    <col min="5" max="5" width="13.7265625" style="46" customWidth="1"/>
    <col min="6" max="6" width="10.36328125" style="46" customWidth="1"/>
    <col min="7" max="16384" width="8.7265625" style="24"/>
  </cols>
  <sheetData>
    <row r="2" spans="2:6" ht="24.5" thickBot="1" x14ac:dyDescent="0.35">
      <c r="B2" s="36" t="s">
        <v>56</v>
      </c>
      <c r="C2" s="36" t="s">
        <v>3</v>
      </c>
      <c r="D2" s="37" t="s">
        <v>59</v>
      </c>
      <c r="E2" s="37" t="s">
        <v>60</v>
      </c>
      <c r="F2" s="37" t="s">
        <v>4</v>
      </c>
    </row>
    <row r="3" spans="2:6" ht="12.5" thickBot="1" x14ac:dyDescent="0.35">
      <c r="B3" s="38" t="s">
        <v>1</v>
      </c>
      <c r="C3" s="38"/>
      <c r="D3" s="38"/>
      <c r="E3" s="39"/>
      <c r="F3" s="39"/>
    </row>
    <row r="4" spans="2:6" x14ac:dyDescent="0.3">
      <c r="B4" s="40" t="s">
        <v>2</v>
      </c>
      <c r="C4" s="40"/>
      <c r="D4" s="32">
        <v>0</v>
      </c>
      <c r="E4" s="32">
        <v>0</v>
      </c>
      <c r="F4" s="47">
        <v>100650</v>
      </c>
    </row>
    <row r="5" spans="2:6" x14ac:dyDescent="0.3">
      <c r="B5" s="48" t="s">
        <v>30</v>
      </c>
      <c r="C5" s="41" t="s">
        <v>55</v>
      </c>
      <c r="D5" s="49">
        <v>0</v>
      </c>
      <c r="E5" s="49">
        <v>0</v>
      </c>
      <c r="F5" s="50">
        <v>100650</v>
      </c>
    </row>
    <row r="6" spans="2:6" x14ac:dyDescent="0.3">
      <c r="B6" s="51" t="s">
        <v>57</v>
      </c>
      <c r="C6" s="49" t="s">
        <v>28</v>
      </c>
      <c r="D6" s="49">
        <v>0</v>
      </c>
      <c r="E6" s="49">
        <v>0</v>
      </c>
      <c r="F6" s="50">
        <v>100650</v>
      </c>
    </row>
    <row r="7" spans="2:6" x14ac:dyDescent="0.3">
      <c r="B7" s="51"/>
      <c r="C7" s="49" t="s">
        <v>22</v>
      </c>
      <c r="D7" s="49">
        <v>0</v>
      </c>
      <c r="E7" s="49">
        <v>0</v>
      </c>
      <c r="F7" s="50">
        <v>100650</v>
      </c>
    </row>
    <row r="8" spans="2:6" x14ac:dyDescent="0.3">
      <c r="B8" s="51"/>
      <c r="C8" s="49" t="s">
        <v>16</v>
      </c>
      <c r="D8" s="49">
        <v>0</v>
      </c>
      <c r="E8" s="49">
        <v>0</v>
      </c>
      <c r="F8" s="50">
        <v>100650</v>
      </c>
    </row>
    <row r="9" spans="2:6" x14ac:dyDescent="0.3">
      <c r="B9" s="51"/>
      <c r="C9" s="49" t="s">
        <v>10</v>
      </c>
      <c r="D9" s="49">
        <v>0</v>
      </c>
      <c r="E9" s="49">
        <v>0</v>
      </c>
      <c r="F9" s="50">
        <v>100650</v>
      </c>
    </row>
    <row r="10" spans="2:6" x14ac:dyDescent="0.3">
      <c r="B10" s="51"/>
      <c r="C10" s="49" t="s">
        <v>134</v>
      </c>
      <c r="D10" s="49">
        <v>0</v>
      </c>
      <c r="E10" s="49">
        <v>0</v>
      </c>
      <c r="F10" s="50">
        <v>100650</v>
      </c>
    </row>
    <row r="11" spans="2:6" x14ac:dyDescent="0.3">
      <c r="B11" s="51"/>
      <c r="C11" s="49" t="s">
        <v>142</v>
      </c>
      <c r="D11" s="49">
        <v>0</v>
      </c>
      <c r="E11" s="49">
        <v>0</v>
      </c>
      <c r="F11" s="50">
        <v>100650</v>
      </c>
    </row>
    <row r="12" spans="2:6" x14ac:dyDescent="0.3">
      <c r="B12" s="51"/>
      <c r="C12" s="49" t="s">
        <v>110</v>
      </c>
      <c r="D12" s="49">
        <v>0</v>
      </c>
      <c r="E12" s="49">
        <v>0</v>
      </c>
      <c r="F12" s="50">
        <v>100650</v>
      </c>
    </row>
    <row r="13" spans="2:6" x14ac:dyDescent="0.3">
      <c r="B13" s="51"/>
      <c r="C13" s="49" t="s">
        <v>126</v>
      </c>
      <c r="D13" s="49">
        <v>0</v>
      </c>
      <c r="E13" s="49">
        <v>0</v>
      </c>
      <c r="F13" s="50">
        <v>100650</v>
      </c>
    </row>
    <row r="14" spans="2:6" x14ac:dyDescent="0.3">
      <c r="B14" s="51"/>
      <c r="C14" s="49" t="s">
        <v>118</v>
      </c>
      <c r="D14" s="49">
        <v>0</v>
      </c>
      <c r="E14" s="49">
        <v>0</v>
      </c>
      <c r="F14" s="50">
        <v>100650</v>
      </c>
    </row>
    <row r="15" spans="2:6" x14ac:dyDescent="0.3">
      <c r="B15" s="51"/>
      <c r="C15" s="49" t="s">
        <v>78</v>
      </c>
      <c r="D15" s="49">
        <v>0</v>
      </c>
      <c r="E15" s="49">
        <v>0</v>
      </c>
      <c r="F15" s="50">
        <v>100650</v>
      </c>
    </row>
    <row r="16" spans="2:6" x14ac:dyDescent="0.3">
      <c r="B16" s="51"/>
      <c r="C16" s="49" t="s">
        <v>102</v>
      </c>
      <c r="D16" s="49">
        <v>0</v>
      </c>
      <c r="E16" s="49">
        <v>0</v>
      </c>
      <c r="F16" s="50">
        <v>100650</v>
      </c>
    </row>
    <row r="17" spans="2:6" x14ac:dyDescent="0.3">
      <c r="B17" s="51"/>
      <c r="C17" s="49" t="s">
        <v>94</v>
      </c>
      <c r="D17" s="49">
        <v>0</v>
      </c>
      <c r="E17" s="49">
        <v>0</v>
      </c>
      <c r="F17" s="50">
        <v>100650</v>
      </c>
    </row>
    <row r="18" spans="2:6" x14ac:dyDescent="0.3">
      <c r="B18" s="51"/>
      <c r="C18" s="49" t="s">
        <v>86</v>
      </c>
      <c r="D18" s="49">
        <v>0</v>
      </c>
      <c r="E18" s="49">
        <v>0</v>
      </c>
      <c r="F18" s="50">
        <v>100650</v>
      </c>
    </row>
    <row r="19" spans="2:6" x14ac:dyDescent="0.3">
      <c r="B19" s="51"/>
      <c r="C19" s="49" t="s">
        <v>36</v>
      </c>
      <c r="D19" s="49">
        <v>0</v>
      </c>
      <c r="E19" s="49">
        <v>0</v>
      </c>
      <c r="F19" s="50">
        <v>100650</v>
      </c>
    </row>
    <row r="20" spans="2:6" x14ac:dyDescent="0.3">
      <c r="B20" s="51"/>
      <c r="C20" s="49" t="s">
        <v>53</v>
      </c>
      <c r="D20" s="49">
        <v>0</v>
      </c>
      <c r="E20" s="49">
        <v>0</v>
      </c>
      <c r="F20" s="50">
        <v>100650</v>
      </c>
    </row>
    <row r="21" spans="2:6" x14ac:dyDescent="0.3">
      <c r="B21" s="51"/>
      <c r="C21" s="49" t="s">
        <v>48</v>
      </c>
      <c r="D21" s="49">
        <v>0</v>
      </c>
      <c r="E21" s="49">
        <v>0</v>
      </c>
      <c r="F21" s="50">
        <v>100650</v>
      </c>
    </row>
    <row r="22" spans="2:6" ht="12.5" thickBot="1" x14ac:dyDescent="0.35">
      <c r="B22" s="52"/>
      <c r="C22" s="35" t="s">
        <v>42</v>
      </c>
      <c r="D22" s="35">
        <v>0</v>
      </c>
      <c r="E22" s="35">
        <v>0</v>
      </c>
      <c r="F22" s="53">
        <v>100650</v>
      </c>
    </row>
    <row r="23" spans="2:6" ht="12.5" thickBot="1" x14ac:dyDescent="0.35">
      <c r="B23" s="38" t="s">
        <v>58</v>
      </c>
      <c r="C23" s="38"/>
      <c r="D23" s="38"/>
      <c r="E23" s="38"/>
      <c r="F23" s="39"/>
    </row>
    <row r="24" spans="2:6" x14ac:dyDescent="0.3">
      <c r="B24" s="54" t="s">
        <v>150</v>
      </c>
      <c r="C24" s="32" t="s">
        <v>32</v>
      </c>
      <c r="D24" s="32">
        <v>11</v>
      </c>
      <c r="E24" s="32">
        <v>80427</v>
      </c>
      <c r="F24" s="47">
        <v>20212</v>
      </c>
    </row>
    <row r="25" spans="2:6" x14ac:dyDescent="0.3">
      <c r="B25" s="55"/>
      <c r="C25" s="49" t="s">
        <v>63</v>
      </c>
      <c r="D25" s="49">
        <v>11</v>
      </c>
      <c r="E25" s="49">
        <v>80427</v>
      </c>
      <c r="F25" s="50">
        <v>20212</v>
      </c>
    </row>
    <row r="26" spans="2:6" x14ac:dyDescent="0.3">
      <c r="B26" s="55"/>
      <c r="C26" s="49" t="s">
        <v>33</v>
      </c>
      <c r="D26" s="49">
        <v>11</v>
      </c>
      <c r="E26" s="49">
        <v>80427</v>
      </c>
      <c r="F26" s="50">
        <v>20212</v>
      </c>
    </row>
    <row r="27" spans="2:6" x14ac:dyDescent="0.3">
      <c r="B27" s="55"/>
      <c r="C27" s="49" t="s">
        <v>34</v>
      </c>
      <c r="D27" s="49">
        <v>11</v>
      </c>
      <c r="E27" s="49">
        <v>80427</v>
      </c>
      <c r="F27" s="50">
        <v>20212</v>
      </c>
    </row>
    <row r="28" spans="2:6" x14ac:dyDescent="0.3">
      <c r="B28" s="55"/>
      <c r="C28" s="49" t="s">
        <v>64</v>
      </c>
      <c r="D28" s="49">
        <v>11</v>
      </c>
      <c r="E28" s="49">
        <v>80427</v>
      </c>
      <c r="F28" s="50">
        <v>20212</v>
      </c>
    </row>
    <row r="29" spans="2:6" x14ac:dyDescent="0.3">
      <c r="B29" s="55"/>
      <c r="C29" s="49" t="s">
        <v>209</v>
      </c>
      <c r="D29" s="49">
        <v>11</v>
      </c>
      <c r="E29" s="49">
        <v>80427</v>
      </c>
      <c r="F29" s="50">
        <v>20212</v>
      </c>
    </row>
    <row r="30" spans="2:6" x14ac:dyDescent="0.3">
      <c r="B30" s="55"/>
      <c r="C30" s="49" t="s">
        <v>210</v>
      </c>
      <c r="D30" s="49">
        <v>11</v>
      </c>
      <c r="E30" s="49">
        <v>80427</v>
      </c>
      <c r="F30" s="50">
        <v>20212</v>
      </c>
    </row>
    <row r="31" spans="2:6" x14ac:dyDescent="0.3">
      <c r="B31" s="55"/>
      <c r="C31" s="49" t="s">
        <v>211</v>
      </c>
      <c r="D31" s="49">
        <v>11</v>
      </c>
      <c r="E31" s="49">
        <v>80427</v>
      </c>
      <c r="F31" s="50">
        <v>20212</v>
      </c>
    </row>
    <row r="32" spans="2:6" x14ac:dyDescent="0.3">
      <c r="B32" s="55"/>
      <c r="C32" s="49" t="s">
        <v>212</v>
      </c>
      <c r="D32" s="49">
        <v>71</v>
      </c>
      <c r="E32" s="49">
        <v>2691</v>
      </c>
      <c r="F32" s="50">
        <v>97888</v>
      </c>
    </row>
    <row r="33" spans="2:6" x14ac:dyDescent="0.3">
      <c r="B33" s="55"/>
      <c r="C33" s="49" t="s">
        <v>213</v>
      </c>
      <c r="D33" s="49">
        <v>73</v>
      </c>
      <c r="E33" s="49">
        <v>2544</v>
      </c>
      <c r="F33" s="50">
        <v>98033</v>
      </c>
    </row>
    <row r="34" spans="2:6" x14ac:dyDescent="0.3">
      <c r="B34" s="55"/>
      <c r="C34" s="49" t="s">
        <v>214</v>
      </c>
      <c r="D34" s="49">
        <v>72</v>
      </c>
      <c r="E34" s="49">
        <v>2486</v>
      </c>
      <c r="F34" s="50">
        <v>98092</v>
      </c>
    </row>
    <row r="35" spans="2:6" x14ac:dyDescent="0.3">
      <c r="B35" s="55"/>
      <c r="C35" s="49" t="s">
        <v>215</v>
      </c>
      <c r="D35" s="49">
        <v>70</v>
      </c>
      <c r="E35" s="49">
        <v>2586</v>
      </c>
      <c r="F35" s="50">
        <v>97994</v>
      </c>
    </row>
    <row r="36" spans="2:6" x14ac:dyDescent="0.3">
      <c r="B36" s="55"/>
      <c r="C36" s="49" t="s">
        <v>216</v>
      </c>
      <c r="D36" s="49">
        <v>75</v>
      </c>
      <c r="E36" s="49">
        <v>2559</v>
      </c>
      <c r="F36" s="50">
        <v>98016</v>
      </c>
    </row>
    <row r="37" spans="2:6" x14ac:dyDescent="0.3">
      <c r="B37" s="55"/>
      <c r="C37" s="49" t="s">
        <v>217</v>
      </c>
      <c r="D37" s="49">
        <v>74</v>
      </c>
      <c r="E37" s="49">
        <v>2570</v>
      </c>
      <c r="F37" s="50">
        <v>98006</v>
      </c>
    </row>
    <row r="38" spans="2:6" x14ac:dyDescent="0.3">
      <c r="B38" s="55"/>
      <c r="C38" s="49" t="s">
        <v>218</v>
      </c>
      <c r="D38" s="49">
        <v>71</v>
      </c>
      <c r="E38" s="49">
        <v>2385</v>
      </c>
      <c r="F38" s="50">
        <v>98194</v>
      </c>
    </row>
    <row r="39" spans="2:6" x14ac:dyDescent="0.3">
      <c r="B39" s="55"/>
      <c r="C39" s="49" t="s">
        <v>219</v>
      </c>
      <c r="D39" s="49">
        <v>71</v>
      </c>
      <c r="E39" s="49">
        <v>2492</v>
      </c>
      <c r="F39" s="50">
        <v>98087</v>
      </c>
    </row>
    <row r="40" spans="2:6" x14ac:dyDescent="0.3">
      <c r="B40" s="55"/>
      <c r="C40" s="49" t="s">
        <v>220</v>
      </c>
      <c r="D40" s="49">
        <v>74</v>
      </c>
      <c r="E40" s="49">
        <v>2358</v>
      </c>
      <c r="F40" s="50">
        <v>98218</v>
      </c>
    </row>
    <row r="41" spans="2:6" x14ac:dyDescent="0.3">
      <c r="B41" s="55"/>
      <c r="C41" s="49" t="s">
        <v>221</v>
      </c>
      <c r="D41" s="49">
        <v>71</v>
      </c>
      <c r="E41" s="49">
        <v>2429</v>
      </c>
      <c r="F41" s="50">
        <v>98150</v>
      </c>
    </row>
    <row r="42" spans="2:6" x14ac:dyDescent="0.3">
      <c r="B42" s="55"/>
      <c r="C42" s="49" t="s">
        <v>29</v>
      </c>
      <c r="D42" s="49">
        <v>72</v>
      </c>
      <c r="E42" s="49">
        <v>1992</v>
      </c>
      <c r="F42" s="50">
        <v>98586</v>
      </c>
    </row>
    <row r="43" spans="2:6" ht="12.5" thickBot="1" x14ac:dyDescent="0.35">
      <c r="B43" s="56"/>
      <c r="C43" s="35" t="s">
        <v>35</v>
      </c>
      <c r="D43" s="35">
        <v>68</v>
      </c>
      <c r="E43" s="35">
        <v>739</v>
      </c>
      <c r="F43" s="53">
        <v>99843</v>
      </c>
    </row>
    <row r="44" spans="2:6" x14ac:dyDescent="0.3">
      <c r="B44" s="54" t="s">
        <v>151</v>
      </c>
      <c r="C44" s="32" t="s">
        <v>37</v>
      </c>
      <c r="D44" s="32">
        <v>578</v>
      </c>
      <c r="E44" s="32">
        <v>62841</v>
      </c>
      <c r="F44" s="47">
        <v>37231</v>
      </c>
    </row>
    <row r="45" spans="2:6" x14ac:dyDescent="0.3">
      <c r="B45" s="55"/>
      <c r="C45" s="49" t="s">
        <v>65</v>
      </c>
      <c r="D45" s="49">
        <v>826</v>
      </c>
      <c r="E45" s="49">
        <v>60383</v>
      </c>
      <c r="F45" s="50">
        <v>39441</v>
      </c>
    </row>
    <row r="46" spans="2:6" x14ac:dyDescent="0.3">
      <c r="B46" s="55"/>
      <c r="C46" s="49" t="s">
        <v>38</v>
      </c>
      <c r="D46" s="49">
        <v>221</v>
      </c>
      <c r="E46" s="49">
        <v>60398</v>
      </c>
      <c r="F46" s="50">
        <v>40031</v>
      </c>
    </row>
    <row r="47" spans="2:6" x14ac:dyDescent="0.3">
      <c r="B47" s="55"/>
      <c r="C47" s="49" t="s">
        <v>39</v>
      </c>
      <c r="D47" s="49">
        <v>221</v>
      </c>
      <c r="E47" s="49">
        <v>60398</v>
      </c>
      <c r="F47" s="50">
        <v>40031</v>
      </c>
    </row>
    <row r="48" spans="2:6" x14ac:dyDescent="0.3">
      <c r="B48" s="55"/>
      <c r="C48" s="49" t="s">
        <v>66</v>
      </c>
      <c r="D48" s="49">
        <v>221</v>
      </c>
      <c r="E48" s="49">
        <v>60394</v>
      </c>
      <c r="F48" s="50">
        <v>40035</v>
      </c>
    </row>
    <row r="49" spans="2:6" x14ac:dyDescent="0.3">
      <c r="B49" s="55"/>
      <c r="C49" s="49" t="s">
        <v>40</v>
      </c>
      <c r="D49" s="49">
        <v>125</v>
      </c>
      <c r="E49" s="49">
        <v>984</v>
      </c>
      <c r="F49" s="50">
        <v>99541</v>
      </c>
    </row>
    <row r="50" spans="2:6" x14ac:dyDescent="0.3">
      <c r="B50" s="55"/>
      <c r="C50" s="49" t="s">
        <v>41</v>
      </c>
      <c r="D50" s="49">
        <v>112</v>
      </c>
      <c r="E50" s="49">
        <v>436</v>
      </c>
      <c r="F50" s="50">
        <v>100102</v>
      </c>
    </row>
    <row r="51" spans="2:6" ht="12.5" thickBot="1" x14ac:dyDescent="0.35">
      <c r="B51" s="55"/>
      <c r="C51" s="49" t="s">
        <v>42</v>
      </c>
      <c r="D51" s="49">
        <v>0</v>
      </c>
      <c r="E51" s="49">
        <v>0</v>
      </c>
      <c r="F51" s="50">
        <v>100650</v>
      </c>
    </row>
    <row r="52" spans="2:6" x14ac:dyDescent="0.3">
      <c r="B52" s="54" t="s">
        <v>152</v>
      </c>
      <c r="C52" s="32" t="s">
        <v>43</v>
      </c>
      <c r="D52" s="32">
        <v>1000</v>
      </c>
      <c r="E52" s="32">
        <v>41901</v>
      </c>
      <c r="F52" s="47">
        <v>57749</v>
      </c>
    </row>
    <row r="53" spans="2:6" x14ac:dyDescent="0.3">
      <c r="B53" s="55"/>
      <c r="C53" s="49" t="s">
        <v>67</v>
      </c>
      <c r="D53" s="49">
        <v>886</v>
      </c>
      <c r="E53" s="49">
        <v>41531</v>
      </c>
      <c r="F53" s="50">
        <v>58233</v>
      </c>
    </row>
    <row r="54" spans="2:6" x14ac:dyDescent="0.3">
      <c r="B54" s="55"/>
      <c r="C54" s="49" t="s">
        <v>44</v>
      </c>
      <c r="D54" s="49">
        <v>635</v>
      </c>
      <c r="E54" s="49">
        <v>41789</v>
      </c>
      <c r="F54" s="50">
        <v>58226</v>
      </c>
    </row>
    <row r="55" spans="2:6" x14ac:dyDescent="0.3">
      <c r="B55" s="55"/>
      <c r="C55" s="49" t="s">
        <v>45</v>
      </c>
      <c r="D55" s="49">
        <v>696</v>
      </c>
      <c r="E55" s="49">
        <v>41713</v>
      </c>
      <c r="F55" s="50">
        <v>58241</v>
      </c>
    </row>
    <row r="56" spans="2:6" x14ac:dyDescent="0.3">
      <c r="B56" s="55"/>
      <c r="C56" s="49" t="s">
        <v>68</v>
      </c>
      <c r="D56" s="49">
        <v>498</v>
      </c>
      <c r="E56" s="49">
        <v>41492</v>
      </c>
      <c r="F56" s="50">
        <v>58660</v>
      </c>
    </row>
    <row r="57" spans="2:6" x14ac:dyDescent="0.3">
      <c r="B57" s="55"/>
      <c r="C57" s="49" t="s">
        <v>46</v>
      </c>
      <c r="D57" s="49">
        <v>377</v>
      </c>
      <c r="E57" s="49">
        <v>41468</v>
      </c>
      <c r="F57" s="50">
        <v>58805</v>
      </c>
    </row>
    <row r="58" spans="2:6" x14ac:dyDescent="0.3">
      <c r="B58" s="55"/>
      <c r="C58" s="49" t="s">
        <v>47</v>
      </c>
      <c r="D58" s="49">
        <v>32</v>
      </c>
      <c r="E58" s="49">
        <v>1746</v>
      </c>
      <c r="F58" s="50">
        <v>98872</v>
      </c>
    </row>
    <row r="59" spans="2:6" ht="12.5" thickBot="1" x14ac:dyDescent="0.35">
      <c r="B59" s="56"/>
      <c r="C59" s="35" t="s">
        <v>48</v>
      </c>
      <c r="D59" s="35">
        <v>0</v>
      </c>
      <c r="E59" s="35">
        <v>0</v>
      </c>
      <c r="F59" s="53">
        <v>100650</v>
      </c>
    </row>
    <row r="60" spans="2:6" x14ac:dyDescent="0.3">
      <c r="B60" s="54" t="s">
        <v>153</v>
      </c>
      <c r="C60" s="32" t="s">
        <v>54</v>
      </c>
      <c r="D60" s="32">
        <v>1679</v>
      </c>
      <c r="E60" s="32">
        <v>21382</v>
      </c>
      <c r="F60" s="47">
        <v>77589</v>
      </c>
    </row>
    <row r="61" spans="2:6" x14ac:dyDescent="0.3">
      <c r="B61" s="55"/>
      <c r="C61" s="49" t="s">
        <v>69</v>
      </c>
      <c r="D61" s="49">
        <v>1409</v>
      </c>
      <c r="E61" s="49">
        <v>20924</v>
      </c>
      <c r="F61" s="50">
        <v>78317</v>
      </c>
    </row>
    <row r="62" spans="2:6" x14ac:dyDescent="0.3">
      <c r="B62" s="55"/>
      <c r="C62" s="49" t="s">
        <v>49</v>
      </c>
      <c r="D62" s="49">
        <v>1043</v>
      </c>
      <c r="E62" s="49">
        <v>20578</v>
      </c>
      <c r="F62" s="50">
        <v>79029</v>
      </c>
    </row>
    <row r="63" spans="2:6" x14ac:dyDescent="0.3">
      <c r="B63" s="55"/>
      <c r="C63" s="49" t="s">
        <v>50</v>
      </c>
      <c r="D63" s="49">
        <v>758</v>
      </c>
      <c r="E63" s="49">
        <v>21088</v>
      </c>
      <c r="F63" s="50">
        <v>78804</v>
      </c>
    </row>
    <row r="64" spans="2:6" x14ac:dyDescent="0.3">
      <c r="B64" s="55"/>
      <c r="C64" s="49" t="s">
        <v>70</v>
      </c>
      <c r="D64" s="49">
        <v>379</v>
      </c>
      <c r="E64" s="49">
        <v>20937</v>
      </c>
      <c r="F64" s="50">
        <v>79334</v>
      </c>
    </row>
    <row r="65" spans="2:6" x14ac:dyDescent="0.3">
      <c r="B65" s="55"/>
      <c r="C65" s="49" t="s">
        <v>51</v>
      </c>
      <c r="D65" s="49">
        <v>380</v>
      </c>
      <c r="E65" s="49">
        <v>21126</v>
      </c>
      <c r="F65" s="50">
        <v>79144</v>
      </c>
    </row>
    <row r="66" spans="2:6" x14ac:dyDescent="0.3">
      <c r="B66" s="55"/>
      <c r="C66" s="49" t="s">
        <v>52</v>
      </c>
      <c r="D66" s="49">
        <v>84</v>
      </c>
      <c r="E66" s="49">
        <v>629</v>
      </c>
      <c r="F66" s="50">
        <v>99937</v>
      </c>
    </row>
    <row r="67" spans="2:6" ht="12.5" thickBot="1" x14ac:dyDescent="0.35">
      <c r="B67" s="56"/>
      <c r="C67" s="35" t="s">
        <v>53</v>
      </c>
      <c r="D67" s="35">
        <v>0</v>
      </c>
      <c r="E67" s="35">
        <v>0</v>
      </c>
      <c r="F67" s="53">
        <v>100650</v>
      </c>
    </row>
    <row r="68" spans="2:6" x14ac:dyDescent="0.3">
      <c r="B68" s="55" t="s">
        <v>155</v>
      </c>
      <c r="C68" s="49" t="s">
        <v>71</v>
      </c>
      <c r="D68" s="49">
        <v>20212</v>
      </c>
      <c r="E68" s="49">
        <v>60336</v>
      </c>
      <c r="F68" s="50">
        <v>20102</v>
      </c>
    </row>
    <row r="69" spans="2:6" x14ac:dyDescent="0.3">
      <c r="B69" s="55"/>
      <c r="C69" s="49" t="s">
        <v>72</v>
      </c>
      <c r="D69" s="49">
        <v>20212</v>
      </c>
      <c r="E69" s="49">
        <v>60336</v>
      </c>
      <c r="F69" s="50">
        <v>20102</v>
      </c>
    </row>
    <row r="70" spans="2:6" x14ac:dyDescent="0.3">
      <c r="B70" s="55"/>
      <c r="C70" s="49" t="s">
        <v>73</v>
      </c>
      <c r="D70" s="49">
        <v>20212</v>
      </c>
      <c r="E70" s="49">
        <v>60336</v>
      </c>
      <c r="F70" s="50">
        <v>20102</v>
      </c>
    </row>
    <row r="71" spans="2:6" x14ac:dyDescent="0.3">
      <c r="B71" s="55"/>
      <c r="C71" s="49" t="s">
        <v>74</v>
      </c>
      <c r="D71" s="49">
        <v>20212</v>
      </c>
      <c r="E71" s="49">
        <v>60336</v>
      </c>
      <c r="F71" s="50">
        <v>20102</v>
      </c>
    </row>
    <row r="72" spans="2:6" x14ac:dyDescent="0.3">
      <c r="B72" s="55"/>
      <c r="C72" s="11" t="s">
        <v>222</v>
      </c>
      <c r="D72" s="11">
        <v>20212</v>
      </c>
      <c r="E72" s="11">
        <v>60336</v>
      </c>
      <c r="F72" s="12">
        <v>20102</v>
      </c>
    </row>
    <row r="73" spans="2:6" x14ac:dyDescent="0.3">
      <c r="B73" s="55"/>
      <c r="C73" s="11" t="s">
        <v>223</v>
      </c>
      <c r="D73" s="11">
        <v>20212</v>
      </c>
      <c r="E73" s="11">
        <v>60336</v>
      </c>
      <c r="F73" s="12">
        <v>20102</v>
      </c>
    </row>
    <row r="74" spans="2:6" x14ac:dyDescent="0.3">
      <c r="B74" s="55"/>
      <c r="C74" s="11" t="s">
        <v>224</v>
      </c>
      <c r="D74" s="11">
        <v>20212</v>
      </c>
      <c r="E74" s="11">
        <v>60336</v>
      </c>
      <c r="F74" s="12">
        <v>20102</v>
      </c>
    </row>
    <row r="75" spans="2:6" x14ac:dyDescent="0.3">
      <c r="B75" s="55"/>
      <c r="C75" s="11" t="s">
        <v>225</v>
      </c>
      <c r="D75" s="11">
        <v>419</v>
      </c>
      <c r="E75" s="11">
        <v>1126</v>
      </c>
      <c r="F75" s="12">
        <v>99105</v>
      </c>
    </row>
    <row r="76" spans="2:6" x14ac:dyDescent="0.3">
      <c r="B76" s="55"/>
      <c r="C76" s="11" t="s">
        <v>226</v>
      </c>
      <c r="D76" s="11">
        <v>427</v>
      </c>
      <c r="E76" s="11">
        <v>1101</v>
      </c>
      <c r="F76" s="12">
        <v>99122</v>
      </c>
    </row>
    <row r="77" spans="2:6" x14ac:dyDescent="0.3">
      <c r="B77" s="55"/>
      <c r="C77" s="11" t="s">
        <v>227</v>
      </c>
      <c r="D77" s="11">
        <v>424</v>
      </c>
      <c r="E77" s="11">
        <v>1097</v>
      </c>
      <c r="F77" s="12">
        <v>99129</v>
      </c>
    </row>
    <row r="78" spans="2:6" x14ac:dyDescent="0.3">
      <c r="B78" s="55"/>
      <c r="C78" s="11" t="s">
        <v>228</v>
      </c>
      <c r="D78" s="11">
        <v>402</v>
      </c>
      <c r="E78" s="11">
        <v>1051</v>
      </c>
      <c r="F78" s="12">
        <v>99197</v>
      </c>
    </row>
    <row r="79" spans="2:6" x14ac:dyDescent="0.3">
      <c r="B79" s="55"/>
      <c r="C79" s="11" t="s">
        <v>229</v>
      </c>
      <c r="D79" s="11">
        <v>398</v>
      </c>
      <c r="E79" s="11">
        <v>1109</v>
      </c>
      <c r="F79" s="12">
        <v>99143</v>
      </c>
    </row>
    <row r="80" spans="2:6" x14ac:dyDescent="0.3">
      <c r="B80" s="55"/>
      <c r="C80" s="11" t="s">
        <v>230</v>
      </c>
      <c r="D80" s="11">
        <v>400</v>
      </c>
      <c r="E80" s="11">
        <v>1095</v>
      </c>
      <c r="F80" s="12">
        <v>99155</v>
      </c>
    </row>
    <row r="81" spans="2:6" x14ac:dyDescent="0.3">
      <c r="B81" s="55"/>
      <c r="C81" s="11" t="s">
        <v>231</v>
      </c>
      <c r="D81" s="11">
        <v>393</v>
      </c>
      <c r="E81" s="11">
        <v>1073</v>
      </c>
      <c r="F81" s="12">
        <v>99184</v>
      </c>
    </row>
    <row r="82" spans="2:6" x14ac:dyDescent="0.3">
      <c r="B82" s="55"/>
      <c r="C82" s="11" t="s">
        <v>232</v>
      </c>
      <c r="D82" s="11">
        <v>398</v>
      </c>
      <c r="E82" s="11">
        <v>948</v>
      </c>
      <c r="F82" s="12">
        <v>99304</v>
      </c>
    </row>
    <row r="83" spans="2:6" x14ac:dyDescent="0.3">
      <c r="B83" s="55"/>
      <c r="C83" s="11" t="s">
        <v>233</v>
      </c>
      <c r="D83" s="11">
        <v>394</v>
      </c>
      <c r="E83" s="11">
        <v>1002</v>
      </c>
      <c r="F83" s="12">
        <v>99254</v>
      </c>
    </row>
    <row r="84" spans="2:6" x14ac:dyDescent="0.3">
      <c r="B84" s="55"/>
      <c r="C84" s="11" t="s">
        <v>234</v>
      </c>
      <c r="D84" s="11">
        <v>392</v>
      </c>
      <c r="E84" s="11">
        <v>1005</v>
      </c>
      <c r="F84" s="12">
        <v>99253</v>
      </c>
    </row>
    <row r="85" spans="2:6" x14ac:dyDescent="0.3">
      <c r="B85" s="55"/>
      <c r="C85" s="49" t="s">
        <v>75</v>
      </c>
      <c r="D85" s="49">
        <v>392</v>
      </c>
      <c r="E85" s="49">
        <v>869</v>
      </c>
      <c r="F85" s="50">
        <v>99389</v>
      </c>
    </row>
    <row r="86" spans="2:6" x14ac:dyDescent="0.3">
      <c r="B86" s="55"/>
      <c r="C86" s="49" t="s">
        <v>76</v>
      </c>
      <c r="D86" s="49">
        <v>383</v>
      </c>
      <c r="E86" s="49">
        <v>573</v>
      </c>
      <c r="F86" s="50">
        <v>99694</v>
      </c>
    </row>
    <row r="87" spans="2:6" x14ac:dyDescent="0.3">
      <c r="B87" s="55"/>
      <c r="C87" s="49" t="s">
        <v>77</v>
      </c>
      <c r="D87" s="49">
        <v>259</v>
      </c>
      <c r="E87" s="49">
        <v>325</v>
      </c>
      <c r="F87" s="50">
        <v>100066</v>
      </c>
    </row>
    <row r="88" spans="2:6" ht="12.5" thickBot="1" x14ac:dyDescent="0.35">
      <c r="B88" s="55"/>
      <c r="C88" s="49" t="s">
        <v>78</v>
      </c>
      <c r="D88" s="49">
        <v>0</v>
      </c>
      <c r="E88" s="49">
        <v>0</v>
      </c>
      <c r="F88" s="50">
        <v>100650</v>
      </c>
    </row>
    <row r="89" spans="2:6" x14ac:dyDescent="0.3">
      <c r="B89" s="54" t="s">
        <v>154</v>
      </c>
      <c r="C89" s="32" t="s">
        <v>79</v>
      </c>
      <c r="D89" s="32">
        <v>20458</v>
      </c>
      <c r="E89" s="32">
        <v>41455</v>
      </c>
      <c r="F89" s="47">
        <v>38737</v>
      </c>
    </row>
    <row r="90" spans="2:6" x14ac:dyDescent="0.3">
      <c r="B90" s="55"/>
      <c r="C90" s="49" t="s">
        <v>80</v>
      </c>
      <c r="D90" s="49">
        <v>20458</v>
      </c>
      <c r="E90" s="49">
        <v>41455</v>
      </c>
      <c r="F90" s="50">
        <v>38737</v>
      </c>
    </row>
    <row r="91" spans="2:6" x14ac:dyDescent="0.3">
      <c r="B91" s="55"/>
      <c r="C91" s="49" t="s">
        <v>81</v>
      </c>
      <c r="D91" s="49">
        <v>20458</v>
      </c>
      <c r="E91" s="49">
        <v>41455</v>
      </c>
      <c r="F91" s="50">
        <v>38737</v>
      </c>
    </row>
    <row r="92" spans="2:6" x14ac:dyDescent="0.3">
      <c r="B92" s="55"/>
      <c r="C92" s="49" t="s">
        <v>82</v>
      </c>
      <c r="D92" s="49">
        <v>20458</v>
      </c>
      <c r="E92" s="49">
        <v>41455</v>
      </c>
      <c r="F92" s="50">
        <v>38737</v>
      </c>
    </row>
    <row r="93" spans="2:6" x14ac:dyDescent="0.3">
      <c r="B93" s="55"/>
      <c r="C93" s="49" t="s">
        <v>83</v>
      </c>
      <c r="D93" s="49">
        <v>20458</v>
      </c>
      <c r="E93" s="49">
        <v>41455</v>
      </c>
      <c r="F93" s="50">
        <v>38737</v>
      </c>
    </row>
    <row r="94" spans="2:6" x14ac:dyDescent="0.3">
      <c r="B94" s="55"/>
      <c r="C94" s="49" t="s">
        <v>84</v>
      </c>
      <c r="D94" s="49">
        <v>464</v>
      </c>
      <c r="E94" s="49">
        <v>3179</v>
      </c>
      <c r="F94" s="50">
        <v>97007</v>
      </c>
    </row>
    <row r="95" spans="2:6" x14ac:dyDescent="0.3">
      <c r="B95" s="55"/>
      <c r="C95" s="49" t="s">
        <v>85</v>
      </c>
      <c r="D95" s="49">
        <v>283</v>
      </c>
      <c r="E95" s="49">
        <v>1104</v>
      </c>
      <c r="F95" s="50">
        <v>99263</v>
      </c>
    </row>
    <row r="96" spans="2:6" ht="12.5" thickBot="1" x14ac:dyDescent="0.35">
      <c r="B96" s="56"/>
      <c r="C96" s="35" t="s">
        <v>86</v>
      </c>
      <c r="D96" s="35">
        <v>0</v>
      </c>
      <c r="E96" s="35">
        <v>0</v>
      </c>
      <c r="F96" s="53">
        <v>100650</v>
      </c>
    </row>
    <row r="97" spans="2:6" x14ac:dyDescent="0.3">
      <c r="B97" s="55" t="s">
        <v>157</v>
      </c>
      <c r="C97" s="49" t="s">
        <v>87</v>
      </c>
      <c r="D97" s="49">
        <v>20793</v>
      </c>
      <c r="E97" s="49">
        <v>21017</v>
      </c>
      <c r="F97" s="50">
        <v>58840</v>
      </c>
    </row>
    <row r="98" spans="2:6" x14ac:dyDescent="0.3">
      <c r="B98" s="55"/>
      <c r="C98" s="49" t="s">
        <v>88</v>
      </c>
      <c r="D98" s="49">
        <v>21029</v>
      </c>
      <c r="E98" s="49">
        <v>20364</v>
      </c>
      <c r="F98" s="50">
        <v>59257</v>
      </c>
    </row>
    <row r="99" spans="2:6" x14ac:dyDescent="0.3">
      <c r="B99" s="55"/>
      <c r="C99" s="49" t="s">
        <v>89</v>
      </c>
      <c r="D99" s="49">
        <v>20481</v>
      </c>
      <c r="E99" s="49">
        <v>21132</v>
      </c>
      <c r="F99" s="50">
        <v>59037</v>
      </c>
    </row>
    <row r="100" spans="2:6" x14ac:dyDescent="0.3">
      <c r="B100" s="55"/>
      <c r="C100" s="49" t="s">
        <v>91</v>
      </c>
      <c r="D100" s="49">
        <v>20485</v>
      </c>
      <c r="E100" s="49">
        <v>21186</v>
      </c>
      <c r="F100" s="50">
        <v>58979</v>
      </c>
    </row>
    <row r="101" spans="2:6" x14ac:dyDescent="0.3">
      <c r="B101" s="55"/>
      <c r="C101" s="49" t="s">
        <v>90</v>
      </c>
      <c r="D101" s="49">
        <v>20477</v>
      </c>
      <c r="E101" s="49">
        <v>21194</v>
      </c>
      <c r="F101" s="50">
        <v>58979</v>
      </c>
    </row>
    <row r="102" spans="2:6" x14ac:dyDescent="0.3">
      <c r="B102" s="55"/>
      <c r="C102" s="49" t="s">
        <v>92</v>
      </c>
      <c r="D102" s="49">
        <v>19085</v>
      </c>
      <c r="E102" s="49">
        <v>20614</v>
      </c>
      <c r="F102" s="50">
        <v>60951</v>
      </c>
    </row>
    <row r="103" spans="2:6" x14ac:dyDescent="0.3">
      <c r="B103" s="55"/>
      <c r="C103" s="49" t="s">
        <v>93</v>
      </c>
      <c r="D103" s="49">
        <v>402</v>
      </c>
      <c r="E103" s="49">
        <v>488</v>
      </c>
      <c r="F103" s="50">
        <v>99760</v>
      </c>
    </row>
    <row r="104" spans="2:6" ht="12.5" thickBot="1" x14ac:dyDescent="0.35">
      <c r="B104" s="55"/>
      <c r="C104" s="49" t="s">
        <v>94</v>
      </c>
      <c r="D104" s="49">
        <v>0</v>
      </c>
      <c r="E104" s="49">
        <v>0</v>
      </c>
      <c r="F104" s="50">
        <v>100650</v>
      </c>
    </row>
    <row r="105" spans="2:6" x14ac:dyDescent="0.3">
      <c r="B105" s="54" t="s">
        <v>158</v>
      </c>
      <c r="C105" s="32" t="s">
        <v>95</v>
      </c>
      <c r="D105" s="32">
        <v>20410</v>
      </c>
      <c r="E105" s="32">
        <v>1353</v>
      </c>
      <c r="F105" s="47">
        <v>78887</v>
      </c>
    </row>
    <row r="106" spans="2:6" x14ac:dyDescent="0.3">
      <c r="B106" s="55"/>
      <c r="C106" s="49" t="s">
        <v>96</v>
      </c>
      <c r="D106" s="49">
        <v>20401</v>
      </c>
      <c r="E106" s="49">
        <v>754</v>
      </c>
      <c r="F106" s="50">
        <v>79495</v>
      </c>
    </row>
    <row r="107" spans="2:6" x14ac:dyDescent="0.3">
      <c r="B107" s="55"/>
      <c r="C107" s="49" t="s">
        <v>97</v>
      </c>
      <c r="D107" s="49">
        <v>1128</v>
      </c>
      <c r="E107" s="49">
        <v>83</v>
      </c>
      <c r="F107" s="50">
        <v>99439</v>
      </c>
    </row>
    <row r="108" spans="2:6" x14ac:dyDescent="0.3">
      <c r="B108" s="55"/>
      <c r="C108" s="49" t="s">
        <v>98</v>
      </c>
      <c r="D108" s="49">
        <v>1009</v>
      </c>
      <c r="E108" s="49">
        <v>75</v>
      </c>
      <c r="F108" s="50">
        <v>99566</v>
      </c>
    </row>
    <row r="109" spans="2:6" x14ac:dyDescent="0.3">
      <c r="B109" s="55"/>
      <c r="C109" s="49" t="s">
        <v>99</v>
      </c>
      <c r="D109" s="49">
        <v>778</v>
      </c>
      <c r="E109" s="49">
        <v>75</v>
      </c>
      <c r="F109" s="50">
        <v>99797</v>
      </c>
    </row>
    <row r="110" spans="2:6" x14ac:dyDescent="0.3">
      <c r="B110" s="55"/>
      <c r="C110" s="49" t="s">
        <v>100</v>
      </c>
      <c r="D110" s="49">
        <v>611</v>
      </c>
      <c r="E110" s="49">
        <v>63</v>
      </c>
      <c r="F110" s="50">
        <v>99976</v>
      </c>
    </row>
    <row r="111" spans="2:6" x14ac:dyDescent="0.3">
      <c r="B111" s="55"/>
      <c r="C111" s="49" t="s">
        <v>101</v>
      </c>
      <c r="D111" s="49">
        <v>428</v>
      </c>
      <c r="E111" s="49">
        <v>66</v>
      </c>
      <c r="F111" s="50">
        <v>100156</v>
      </c>
    </row>
    <row r="112" spans="2:6" ht="12.5" thickBot="1" x14ac:dyDescent="0.35">
      <c r="B112" s="56"/>
      <c r="C112" s="35" t="s">
        <v>102</v>
      </c>
      <c r="D112" s="35">
        <v>0</v>
      </c>
      <c r="E112" s="35">
        <v>0</v>
      </c>
      <c r="F112" s="53">
        <v>100650</v>
      </c>
    </row>
    <row r="113" spans="2:6" x14ac:dyDescent="0.3">
      <c r="B113" s="55" t="s">
        <v>159</v>
      </c>
      <c r="C113" s="49" t="s">
        <v>103</v>
      </c>
      <c r="D113" s="49">
        <v>40089</v>
      </c>
      <c r="E113" s="49">
        <v>41525</v>
      </c>
      <c r="F113" s="50">
        <v>19036</v>
      </c>
    </row>
    <row r="114" spans="2:6" x14ac:dyDescent="0.3">
      <c r="B114" s="55"/>
      <c r="C114" s="49" t="s">
        <v>104</v>
      </c>
      <c r="D114" s="49">
        <v>40089</v>
      </c>
      <c r="E114" s="49">
        <v>41525</v>
      </c>
      <c r="F114" s="50">
        <v>19036</v>
      </c>
    </row>
    <row r="115" spans="2:6" x14ac:dyDescent="0.3">
      <c r="B115" s="55"/>
      <c r="C115" s="49" t="s">
        <v>105</v>
      </c>
      <c r="D115" s="49">
        <v>40089</v>
      </c>
      <c r="E115" s="49">
        <v>41525</v>
      </c>
      <c r="F115" s="50">
        <v>19036</v>
      </c>
    </row>
    <row r="116" spans="2:6" x14ac:dyDescent="0.3">
      <c r="B116" s="55"/>
      <c r="C116" s="49" t="s">
        <v>106</v>
      </c>
      <c r="D116" s="49">
        <v>40089</v>
      </c>
      <c r="E116" s="49">
        <v>41525</v>
      </c>
      <c r="F116" s="50">
        <v>19036</v>
      </c>
    </row>
    <row r="117" spans="2:6" x14ac:dyDescent="0.3">
      <c r="B117" s="55"/>
      <c r="C117" s="49" t="s">
        <v>107</v>
      </c>
      <c r="D117" s="49">
        <v>40089</v>
      </c>
      <c r="E117" s="49">
        <v>41525</v>
      </c>
      <c r="F117" s="50">
        <v>19036</v>
      </c>
    </row>
    <row r="118" spans="2:6" x14ac:dyDescent="0.3">
      <c r="B118" s="55"/>
      <c r="C118" s="49" t="s">
        <v>108</v>
      </c>
      <c r="D118" s="49">
        <v>40089</v>
      </c>
      <c r="E118" s="49">
        <v>41525</v>
      </c>
      <c r="F118" s="50">
        <v>19036</v>
      </c>
    </row>
    <row r="119" spans="2:6" x14ac:dyDescent="0.3">
      <c r="B119" s="55"/>
      <c r="C119" s="49" t="s">
        <v>235</v>
      </c>
      <c r="D119" s="49">
        <v>40089</v>
      </c>
      <c r="E119" s="49">
        <v>41525</v>
      </c>
      <c r="F119" s="50">
        <v>19036</v>
      </c>
    </row>
    <row r="120" spans="2:6" x14ac:dyDescent="0.3">
      <c r="B120" s="55"/>
      <c r="C120" s="49" t="s">
        <v>236</v>
      </c>
      <c r="D120" s="49">
        <v>582</v>
      </c>
      <c r="E120" s="49">
        <v>2904</v>
      </c>
      <c r="F120" s="50">
        <v>97164</v>
      </c>
    </row>
    <row r="121" spans="2:6" x14ac:dyDescent="0.3">
      <c r="B121" s="55"/>
      <c r="C121" s="49" t="s">
        <v>237</v>
      </c>
      <c r="D121" s="49">
        <v>542</v>
      </c>
      <c r="E121" s="49">
        <v>2803</v>
      </c>
      <c r="F121" s="50">
        <v>97305</v>
      </c>
    </row>
    <row r="122" spans="2:6" x14ac:dyDescent="0.3">
      <c r="B122" s="55"/>
      <c r="C122" s="49" t="s">
        <v>238</v>
      </c>
      <c r="D122" s="49">
        <v>565</v>
      </c>
      <c r="E122" s="49">
        <v>2797</v>
      </c>
      <c r="F122" s="50">
        <v>97288</v>
      </c>
    </row>
    <row r="123" spans="2:6" x14ac:dyDescent="0.3">
      <c r="B123" s="55"/>
      <c r="C123" s="49" t="s">
        <v>239</v>
      </c>
      <c r="D123" s="49">
        <v>517</v>
      </c>
      <c r="E123" s="49">
        <v>2640</v>
      </c>
      <c r="F123" s="50">
        <v>97493</v>
      </c>
    </row>
    <row r="124" spans="2:6" x14ac:dyDescent="0.3">
      <c r="B124" s="55"/>
      <c r="C124" s="49" t="s">
        <v>240</v>
      </c>
      <c r="D124" s="49">
        <v>533</v>
      </c>
      <c r="E124" s="49">
        <v>2655</v>
      </c>
      <c r="F124" s="50">
        <v>97462</v>
      </c>
    </row>
    <row r="125" spans="2:6" x14ac:dyDescent="0.3">
      <c r="B125" s="55"/>
      <c r="C125" s="49" t="s">
        <v>241</v>
      </c>
      <c r="D125" s="49">
        <v>484</v>
      </c>
      <c r="E125" s="49">
        <v>2666</v>
      </c>
      <c r="F125" s="50">
        <v>97500</v>
      </c>
    </row>
    <row r="126" spans="2:6" x14ac:dyDescent="0.3">
      <c r="B126" s="55"/>
      <c r="C126" s="49" t="s">
        <v>242</v>
      </c>
      <c r="D126" s="49">
        <v>467</v>
      </c>
      <c r="E126" s="49">
        <v>2526</v>
      </c>
      <c r="F126" s="50">
        <v>97657</v>
      </c>
    </row>
    <row r="127" spans="2:6" x14ac:dyDescent="0.3">
      <c r="B127" s="55"/>
      <c r="C127" s="49" t="s">
        <v>243</v>
      </c>
      <c r="D127" s="49">
        <v>545</v>
      </c>
      <c r="E127" s="49">
        <v>2708</v>
      </c>
      <c r="F127" s="50">
        <v>97397</v>
      </c>
    </row>
    <row r="128" spans="2:6" x14ac:dyDescent="0.3">
      <c r="B128" s="55"/>
      <c r="C128" s="49" t="s">
        <v>244</v>
      </c>
      <c r="D128" s="49">
        <v>504</v>
      </c>
      <c r="E128" s="49">
        <v>2408</v>
      </c>
      <c r="F128" s="50">
        <v>97738</v>
      </c>
    </row>
    <row r="129" spans="2:6" x14ac:dyDescent="0.3">
      <c r="B129" s="55"/>
      <c r="C129" s="49" t="s">
        <v>245</v>
      </c>
      <c r="D129" s="49">
        <v>412</v>
      </c>
      <c r="E129" s="49">
        <v>1998</v>
      </c>
      <c r="F129" s="50">
        <v>98240</v>
      </c>
    </row>
    <row r="130" spans="2:6" x14ac:dyDescent="0.3">
      <c r="B130" s="55"/>
      <c r="C130" s="49" t="s">
        <v>246</v>
      </c>
      <c r="D130" s="49">
        <v>331</v>
      </c>
      <c r="E130" s="49">
        <v>1516</v>
      </c>
      <c r="F130" s="50">
        <v>98803</v>
      </c>
    </row>
    <row r="131" spans="2:6" x14ac:dyDescent="0.3">
      <c r="B131" s="55"/>
      <c r="C131" s="49" t="s">
        <v>109</v>
      </c>
      <c r="D131" s="49">
        <v>181</v>
      </c>
      <c r="E131" s="49">
        <v>1028</v>
      </c>
      <c r="F131" s="50">
        <v>99441</v>
      </c>
    </row>
    <row r="132" spans="2:6" ht="12.5" thickBot="1" x14ac:dyDescent="0.35">
      <c r="B132" s="55"/>
      <c r="C132" s="49" t="s">
        <v>110</v>
      </c>
      <c r="D132" s="49">
        <v>0</v>
      </c>
      <c r="E132" s="49">
        <v>0</v>
      </c>
      <c r="F132" s="50">
        <v>100650</v>
      </c>
    </row>
    <row r="133" spans="2:6" x14ac:dyDescent="0.3">
      <c r="B133" s="54" t="s">
        <v>161</v>
      </c>
      <c r="C133" s="32" t="s">
        <v>111</v>
      </c>
      <c r="D133" s="32">
        <v>42178</v>
      </c>
      <c r="E133" s="32">
        <v>20253</v>
      </c>
      <c r="F133" s="47">
        <v>38219</v>
      </c>
    </row>
    <row r="134" spans="2:6" x14ac:dyDescent="0.3">
      <c r="B134" s="55"/>
      <c r="C134" s="49" t="s">
        <v>112</v>
      </c>
      <c r="D134" s="49">
        <v>42178</v>
      </c>
      <c r="E134" s="49">
        <v>20253</v>
      </c>
      <c r="F134" s="50">
        <v>38219</v>
      </c>
    </row>
    <row r="135" spans="2:6" x14ac:dyDescent="0.3">
      <c r="B135" s="55"/>
      <c r="C135" s="49" t="s">
        <v>113</v>
      </c>
      <c r="D135" s="49">
        <v>40309</v>
      </c>
      <c r="E135" s="49">
        <v>21119</v>
      </c>
      <c r="F135" s="50">
        <v>39222</v>
      </c>
    </row>
    <row r="136" spans="2:6" x14ac:dyDescent="0.3">
      <c r="B136" s="55"/>
      <c r="C136" s="49" t="s">
        <v>114</v>
      </c>
      <c r="D136" s="49">
        <v>40309</v>
      </c>
      <c r="E136" s="49">
        <v>21119</v>
      </c>
      <c r="F136" s="50">
        <v>39222</v>
      </c>
    </row>
    <row r="137" spans="2:6" x14ac:dyDescent="0.3">
      <c r="B137" s="55"/>
      <c r="C137" s="49" t="s">
        <v>115</v>
      </c>
      <c r="D137" s="49">
        <v>40309</v>
      </c>
      <c r="E137" s="49">
        <v>21119</v>
      </c>
      <c r="F137" s="50">
        <v>39222</v>
      </c>
    </row>
    <row r="138" spans="2:6" x14ac:dyDescent="0.3">
      <c r="B138" s="55"/>
      <c r="C138" s="49" t="s">
        <v>116</v>
      </c>
      <c r="D138" s="49">
        <v>40309</v>
      </c>
      <c r="E138" s="49">
        <v>21119</v>
      </c>
      <c r="F138" s="50">
        <v>39222</v>
      </c>
    </row>
    <row r="139" spans="2:6" x14ac:dyDescent="0.3">
      <c r="B139" s="55"/>
      <c r="C139" s="49" t="s">
        <v>117</v>
      </c>
      <c r="D139" s="49">
        <v>292</v>
      </c>
      <c r="E139" s="49">
        <v>491</v>
      </c>
      <c r="F139" s="50">
        <v>99867</v>
      </c>
    </row>
    <row r="140" spans="2:6" ht="12.5" thickBot="1" x14ac:dyDescent="0.35">
      <c r="B140" s="56"/>
      <c r="C140" s="35" t="s">
        <v>118</v>
      </c>
      <c r="D140" s="35">
        <v>0</v>
      </c>
      <c r="E140" s="35">
        <v>0</v>
      </c>
      <c r="F140" s="53">
        <v>100650</v>
      </c>
    </row>
    <row r="141" spans="2:6" x14ac:dyDescent="0.3">
      <c r="B141" s="54" t="s">
        <v>162</v>
      </c>
      <c r="C141" s="32" t="s">
        <v>119</v>
      </c>
      <c r="D141" s="32">
        <v>40440</v>
      </c>
      <c r="E141" s="32">
        <v>337</v>
      </c>
      <c r="F141" s="47">
        <v>59873</v>
      </c>
    </row>
    <row r="142" spans="2:6" x14ac:dyDescent="0.3">
      <c r="B142" s="55"/>
      <c r="C142" s="49" t="s">
        <v>120</v>
      </c>
      <c r="D142" s="49">
        <v>40556</v>
      </c>
      <c r="E142" s="49">
        <v>338</v>
      </c>
      <c r="F142" s="50">
        <v>59756</v>
      </c>
    </row>
    <row r="143" spans="2:6" x14ac:dyDescent="0.3">
      <c r="B143" s="55"/>
      <c r="C143" s="49" t="s">
        <v>121</v>
      </c>
      <c r="D143" s="49">
        <v>40556</v>
      </c>
      <c r="E143" s="49">
        <v>338</v>
      </c>
      <c r="F143" s="50">
        <v>59756</v>
      </c>
    </row>
    <row r="144" spans="2:6" x14ac:dyDescent="0.3">
      <c r="B144" s="55"/>
      <c r="C144" s="49" t="s">
        <v>122</v>
      </c>
      <c r="D144" s="49">
        <v>40570</v>
      </c>
      <c r="E144" s="49">
        <v>338</v>
      </c>
      <c r="F144" s="50">
        <v>59742</v>
      </c>
    </row>
    <row r="145" spans="2:6" x14ac:dyDescent="0.3">
      <c r="B145" s="55"/>
      <c r="C145" s="49" t="s">
        <v>123</v>
      </c>
      <c r="D145" s="49">
        <v>40411</v>
      </c>
      <c r="E145" s="49">
        <v>338</v>
      </c>
      <c r="F145" s="50">
        <v>59901</v>
      </c>
    </row>
    <row r="146" spans="2:6" x14ac:dyDescent="0.3">
      <c r="B146" s="55"/>
      <c r="C146" s="49" t="s">
        <v>124</v>
      </c>
      <c r="D146" s="49">
        <v>40348</v>
      </c>
      <c r="E146" s="49">
        <v>337</v>
      </c>
      <c r="F146" s="50">
        <v>59965</v>
      </c>
    </row>
    <row r="147" spans="2:6" x14ac:dyDescent="0.3">
      <c r="B147" s="55"/>
      <c r="C147" s="49" t="s">
        <v>125</v>
      </c>
      <c r="D147" s="49">
        <v>283</v>
      </c>
      <c r="E147" s="49">
        <v>104</v>
      </c>
      <c r="F147" s="50">
        <v>100263</v>
      </c>
    </row>
    <row r="148" spans="2:6" ht="12.5" thickBot="1" x14ac:dyDescent="0.35">
      <c r="B148" s="56"/>
      <c r="C148" s="35" t="s">
        <v>126</v>
      </c>
      <c r="D148" s="35">
        <v>0</v>
      </c>
      <c r="E148" s="35">
        <v>0</v>
      </c>
      <c r="F148" s="53">
        <v>100650</v>
      </c>
    </row>
    <row r="149" spans="2:6" x14ac:dyDescent="0.3">
      <c r="B149" s="55" t="s">
        <v>160</v>
      </c>
      <c r="C149" s="49" t="s">
        <v>127</v>
      </c>
      <c r="D149" s="49">
        <v>59094</v>
      </c>
      <c r="E149" s="49">
        <v>20289</v>
      </c>
      <c r="F149" s="50">
        <v>21267</v>
      </c>
    </row>
    <row r="150" spans="2:6" x14ac:dyDescent="0.3">
      <c r="B150" s="55"/>
      <c r="C150" s="49" t="s">
        <v>128</v>
      </c>
      <c r="D150" s="49">
        <v>59094</v>
      </c>
      <c r="E150" s="49">
        <v>20289</v>
      </c>
      <c r="F150" s="50">
        <v>21267</v>
      </c>
    </row>
    <row r="151" spans="2:6" x14ac:dyDescent="0.3">
      <c r="B151" s="55"/>
      <c r="C151" s="49" t="s">
        <v>129</v>
      </c>
      <c r="D151" s="49">
        <v>59094</v>
      </c>
      <c r="E151" s="49">
        <v>20289</v>
      </c>
      <c r="F151" s="50">
        <v>21267</v>
      </c>
    </row>
    <row r="152" spans="2:6" x14ac:dyDescent="0.3">
      <c r="B152" s="55"/>
      <c r="C152" s="49" t="s">
        <v>130</v>
      </c>
      <c r="D152" s="49">
        <v>59094</v>
      </c>
      <c r="E152" s="49">
        <v>20289</v>
      </c>
      <c r="F152" s="50">
        <v>21267</v>
      </c>
    </row>
    <row r="153" spans="2:6" x14ac:dyDescent="0.3">
      <c r="B153" s="55"/>
      <c r="C153" s="49" t="s">
        <v>131</v>
      </c>
      <c r="D153" s="49">
        <v>59094</v>
      </c>
      <c r="E153" s="49">
        <v>20289</v>
      </c>
      <c r="F153" s="50">
        <v>21267</v>
      </c>
    </row>
    <row r="154" spans="2:6" x14ac:dyDescent="0.3">
      <c r="B154" s="55"/>
      <c r="C154" s="49" t="s">
        <v>247</v>
      </c>
      <c r="D154" s="49">
        <v>59094</v>
      </c>
      <c r="E154" s="49">
        <v>20289</v>
      </c>
      <c r="F154" s="50">
        <v>21267</v>
      </c>
    </row>
    <row r="155" spans="2:6" x14ac:dyDescent="0.3">
      <c r="B155" s="55"/>
      <c r="C155" s="49" t="s">
        <v>248</v>
      </c>
      <c r="D155" s="49">
        <v>59094</v>
      </c>
      <c r="E155" s="49">
        <v>20289</v>
      </c>
      <c r="F155" s="50">
        <v>21267</v>
      </c>
    </row>
    <row r="156" spans="2:6" x14ac:dyDescent="0.3">
      <c r="B156" s="55"/>
      <c r="C156" s="49" t="s">
        <v>249</v>
      </c>
      <c r="D156" s="49">
        <v>59094</v>
      </c>
      <c r="E156" s="49">
        <v>20289</v>
      </c>
      <c r="F156" s="50">
        <v>21267</v>
      </c>
    </row>
    <row r="157" spans="2:6" x14ac:dyDescent="0.3">
      <c r="B157" s="55"/>
      <c r="C157" s="49" t="s">
        <v>250</v>
      </c>
      <c r="D157" s="49">
        <v>59094</v>
      </c>
      <c r="E157" s="49">
        <v>20289</v>
      </c>
      <c r="F157" s="50">
        <v>21267</v>
      </c>
    </row>
    <row r="158" spans="2:6" x14ac:dyDescent="0.3">
      <c r="B158" s="55"/>
      <c r="C158" s="49" t="s">
        <v>251</v>
      </c>
      <c r="D158" s="49">
        <v>59094</v>
      </c>
      <c r="E158" s="49">
        <v>20289</v>
      </c>
      <c r="F158" s="50">
        <v>21267</v>
      </c>
    </row>
    <row r="159" spans="2:6" x14ac:dyDescent="0.3">
      <c r="B159" s="55"/>
      <c r="C159" s="49" t="s">
        <v>252</v>
      </c>
      <c r="D159" s="49">
        <v>59094</v>
      </c>
      <c r="E159" s="49">
        <v>20289</v>
      </c>
      <c r="F159" s="50">
        <v>21267</v>
      </c>
    </row>
    <row r="160" spans="2:6" x14ac:dyDescent="0.3">
      <c r="B160" s="55"/>
      <c r="C160" s="49" t="s">
        <v>253</v>
      </c>
      <c r="D160" s="49">
        <v>504</v>
      </c>
      <c r="E160" s="49">
        <v>1120</v>
      </c>
      <c r="F160" s="50">
        <v>99026</v>
      </c>
    </row>
    <row r="161" spans="2:6" x14ac:dyDescent="0.3">
      <c r="B161" s="55"/>
      <c r="C161" s="49" t="s">
        <v>254</v>
      </c>
      <c r="D161" s="49">
        <v>497</v>
      </c>
      <c r="E161" s="49">
        <v>1128</v>
      </c>
      <c r="F161" s="50">
        <v>99025</v>
      </c>
    </row>
    <row r="162" spans="2:6" x14ac:dyDescent="0.3">
      <c r="B162" s="55"/>
      <c r="C162" s="49" t="s">
        <v>255</v>
      </c>
      <c r="D162" s="49">
        <v>499</v>
      </c>
      <c r="E162" s="49">
        <v>1120</v>
      </c>
      <c r="F162" s="50">
        <v>99031</v>
      </c>
    </row>
    <row r="163" spans="2:6" x14ac:dyDescent="0.3">
      <c r="B163" s="55"/>
      <c r="C163" s="49" t="s">
        <v>256</v>
      </c>
      <c r="D163" s="49">
        <v>497</v>
      </c>
      <c r="E163" s="49">
        <v>1126</v>
      </c>
      <c r="F163" s="50">
        <v>99027</v>
      </c>
    </row>
    <row r="164" spans="2:6" x14ac:dyDescent="0.3">
      <c r="B164" s="55"/>
      <c r="C164" s="49" t="s">
        <v>257</v>
      </c>
      <c r="D164" s="49">
        <v>493</v>
      </c>
      <c r="E164" s="49">
        <v>1115</v>
      </c>
      <c r="F164" s="50">
        <v>99042</v>
      </c>
    </row>
    <row r="165" spans="2:6" x14ac:dyDescent="0.3">
      <c r="B165" s="55"/>
      <c r="C165" s="49" t="s">
        <v>258</v>
      </c>
      <c r="D165" s="49">
        <v>503</v>
      </c>
      <c r="E165" s="49">
        <v>1091</v>
      </c>
      <c r="F165" s="50">
        <v>99056</v>
      </c>
    </row>
    <row r="166" spans="2:6" x14ac:dyDescent="0.3">
      <c r="B166" s="55"/>
      <c r="C166" s="49" t="s">
        <v>259</v>
      </c>
      <c r="D166" s="49">
        <v>480</v>
      </c>
      <c r="E166" s="49">
        <v>1021</v>
      </c>
      <c r="F166" s="50">
        <v>99149</v>
      </c>
    </row>
    <row r="167" spans="2:6" x14ac:dyDescent="0.3">
      <c r="B167" s="55"/>
      <c r="C167" s="49" t="s">
        <v>132</v>
      </c>
      <c r="D167" s="49">
        <v>489</v>
      </c>
      <c r="E167" s="49">
        <v>899</v>
      </c>
      <c r="F167" s="50">
        <v>99262</v>
      </c>
    </row>
    <row r="168" spans="2:6" x14ac:dyDescent="0.3">
      <c r="B168" s="55"/>
      <c r="C168" s="49" t="s">
        <v>133</v>
      </c>
      <c r="D168" s="49">
        <v>419</v>
      </c>
      <c r="E168" s="49">
        <v>358</v>
      </c>
      <c r="F168" s="50">
        <v>99873</v>
      </c>
    </row>
    <row r="169" spans="2:6" ht="12.5" thickBot="1" x14ac:dyDescent="0.35">
      <c r="B169" s="55"/>
      <c r="C169" s="49" t="s">
        <v>134</v>
      </c>
      <c r="D169" s="49">
        <v>0</v>
      </c>
      <c r="E169" s="49">
        <v>0</v>
      </c>
      <c r="F169" s="50">
        <v>100650</v>
      </c>
    </row>
    <row r="170" spans="2:6" x14ac:dyDescent="0.3">
      <c r="B170" s="54" t="s">
        <v>163</v>
      </c>
      <c r="C170" s="32" t="s">
        <v>135</v>
      </c>
      <c r="D170" s="32">
        <v>59295</v>
      </c>
      <c r="E170" s="32">
        <v>0</v>
      </c>
      <c r="F170" s="47">
        <v>41355</v>
      </c>
    </row>
    <row r="171" spans="2:6" x14ac:dyDescent="0.3">
      <c r="B171" s="55"/>
      <c r="C171" s="49" t="s">
        <v>136</v>
      </c>
      <c r="D171" s="49">
        <v>59525</v>
      </c>
      <c r="E171" s="49">
        <v>0</v>
      </c>
      <c r="F171" s="50">
        <v>41125</v>
      </c>
    </row>
    <row r="172" spans="2:6" x14ac:dyDescent="0.3">
      <c r="B172" s="55"/>
      <c r="C172" s="49" t="s">
        <v>137</v>
      </c>
      <c r="D172" s="49">
        <v>59299</v>
      </c>
      <c r="E172" s="49">
        <v>0</v>
      </c>
      <c r="F172" s="50">
        <v>41351</v>
      </c>
    </row>
    <row r="173" spans="2:6" x14ac:dyDescent="0.3">
      <c r="B173" s="55"/>
      <c r="C173" s="49" t="s">
        <v>138</v>
      </c>
      <c r="D173" s="49">
        <v>59206</v>
      </c>
      <c r="E173" s="49">
        <v>0</v>
      </c>
      <c r="F173" s="50">
        <v>41444</v>
      </c>
    </row>
    <row r="174" spans="2:6" x14ac:dyDescent="0.3">
      <c r="B174" s="55"/>
      <c r="C174" s="49" t="s">
        <v>139</v>
      </c>
      <c r="D174" s="49">
        <v>571</v>
      </c>
      <c r="E174" s="49">
        <v>113</v>
      </c>
      <c r="F174" s="50">
        <v>99966</v>
      </c>
    </row>
    <row r="175" spans="2:6" x14ac:dyDescent="0.3">
      <c r="B175" s="55"/>
      <c r="C175" s="49" t="s">
        <v>140</v>
      </c>
      <c r="D175" s="49">
        <v>538</v>
      </c>
      <c r="E175" s="49">
        <v>97</v>
      </c>
      <c r="F175" s="50">
        <v>100015</v>
      </c>
    </row>
    <row r="176" spans="2:6" x14ac:dyDescent="0.3">
      <c r="B176" s="55"/>
      <c r="C176" s="49" t="s">
        <v>141</v>
      </c>
      <c r="D176" s="49">
        <v>435</v>
      </c>
      <c r="E176" s="49">
        <v>84</v>
      </c>
      <c r="F176" s="50">
        <v>100131</v>
      </c>
    </row>
    <row r="177" spans="2:6" ht="12.5" thickBot="1" x14ac:dyDescent="0.35">
      <c r="B177" s="56"/>
      <c r="C177" s="35" t="s">
        <v>142</v>
      </c>
      <c r="D177" s="35">
        <v>0</v>
      </c>
      <c r="E177" s="35">
        <v>0</v>
      </c>
      <c r="F177" s="53">
        <v>100650</v>
      </c>
    </row>
    <row r="178" spans="2:6" x14ac:dyDescent="0.3">
      <c r="B178" s="54" t="s">
        <v>164</v>
      </c>
      <c r="C178" s="32" t="s">
        <v>23</v>
      </c>
      <c r="D178" s="32">
        <v>346</v>
      </c>
      <c r="E178" s="32">
        <v>383</v>
      </c>
      <c r="F178" s="47">
        <v>99921</v>
      </c>
    </row>
    <row r="179" spans="2:6" x14ac:dyDescent="0.3">
      <c r="B179" s="55"/>
      <c r="C179" s="49" t="s">
        <v>61</v>
      </c>
      <c r="D179" s="49">
        <v>305</v>
      </c>
      <c r="E179" s="49">
        <v>388</v>
      </c>
      <c r="F179" s="50">
        <v>99957</v>
      </c>
    </row>
    <row r="180" spans="2:6" x14ac:dyDescent="0.3">
      <c r="B180" s="55"/>
      <c r="C180" s="49" t="s">
        <v>24</v>
      </c>
      <c r="D180" s="49">
        <v>296</v>
      </c>
      <c r="E180" s="49">
        <v>369</v>
      </c>
      <c r="F180" s="50">
        <v>99985</v>
      </c>
    </row>
    <row r="181" spans="2:6" x14ac:dyDescent="0.3">
      <c r="B181" s="55"/>
      <c r="C181" s="49" t="s">
        <v>25</v>
      </c>
      <c r="D181" s="49">
        <v>271</v>
      </c>
      <c r="E181" s="49">
        <v>368</v>
      </c>
      <c r="F181" s="50">
        <v>100011</v>
      </c>
    </row>
    <row r="182" spans="2:6" x14ac:dyDescent="0.3">
      <c r="B182" s="55"/>
      <c r="C182" s="49" t="s">
        <v>62</v>
      </c>
      <c r="D182" s="49">
        <v>250</v>
      </c>
      <c r="E182" s="49">
        <v>328</v>
      </c>
      <c r="F182" s="50">
        <v>100072</v>
      </c>
    </row>
    <row r="183" spans="2:6" x14ac:dyDescent="0.3">
      <c r="B183" s="55"/>
      <c r="C183" s="49" t="s">
        <v>26</v>
      </c>
      <c r="D183" s="49">
        <v>193</v>
      </c>
      <c r="E183" s="49">
        <v>310</v>
      </c>
      <c r="F183" s="50">
        <v>100147</v>
      </c>
    </row>
    <row r="184" spans="2:6" x14ac:dyDescent="0.3">
      <c r="B184" s="55"/>
      <c r="C184" s="49" t="s">
        <v>27</v>
      </c>
      <c r="D184" s="49">
        <v>100</v>
      </c>
      <c r="E184" s="49">
        <v>276</v>
      </c>
      <c r="F184" s="50">
        <v>100274</v>
      </c>
    </row>
    <row r="185" spans="2:6" ht="12.5" thickBot="1" x14ac:dyDescent="0.35">
      <c r="B185" s="56"/>
      <c r="C185" s="35" t="s">
        <v>28</v>
      </c>
      <c r="D185" s="35">
        <v>0</v>
      </c>
      <c r="E185" s="35">
        <v>0</v>
      </c>
      <c r="F185" s="53">
        <v>100650</v>
      </c>
    </row>
    <row r="186" spans="2:6" x14ac:dyDescent="0.3">
      <c r="B186" s="57" t="s">
        <v>168</v>
      </c>
      <c r="C186" s="49" t="s">
        <v>169</v>
      </c>
      <c r="D186" s="49">
        <v>77860</v>
      </c>
      <c r="E186" s="49">
        <v>987</v>
      </c>
      <c r="F186" s="50">
        <v>21803</v>
      </c>
    </row>
    <row r="187" spans="2:6" x14ac:dyDescent="0.3">
      <c r="B187" s="55"/>
      <c r="C187" s="49" t="s">
        <v>170</v>
      </c>
      <c r="D187" s="49">
        <v>80359</v>
      </c>
      <c r="E187" s="49">
        <v>2</v>
      </c>
      <c r="F187" s="50">
        <v>20289</v>
      </c>
    </row>
    <row r="188" spans="2:6" x14ac:dyDescent="0.3">
      <c r="B188" s="55"/>
      <c r="C188" s="49" t="s">
        <v>171</v>
      </c>
      <c r="D188" s="49">
        <v>80359</v>
      </c>
      <c r="E188" s="49">
        <v>2</v>
      </c>
      <c r="F188" s="50">
        <v>20289</v>
      </c>
    </row>
    <row r="189" spans="2:6" x14ac:dyDescent="0.3">
      <c r="B189" s="55"/>
      <c r="C189" s="49" t="s">
        <v>172</v>
      </c>
      <c r="D189" s="49">
        <v>80359</v>
      </c>
      <c r="E189" s="49">
        <v>2</v>
      </c>
      <c r="F189" s="50">
        <v>20289</v>
      </c>
    </row>
    <row r="190" spans="2:6" x14ac:dyDescent="0.3">
      <c r="B190" s="55"/>
      <c r="C190" s="49" t="s">
        <v>173</v>
      </c>
      <c r="D190" s="49">
        <v>80350</v>
      </c>
      <c r="E190" s="49">
        <v>4</v>
      </c>
      <c r="F190" s="50">
        <v>20296</v>
      </c>
    </row>
    <row r="191" spans="2:6" x14ac:dyDescent="0.3">
      <c r="B191" s="55"/>
      <c r="C191" s="49" t="s">
        <v>174</v>
      </c>
      <c r="D191" s="49">
        <v>80244</v>
      </c>
      <c r="E191" s="49">
        <v>70</v>
      </c>
      <c r="F191" s="50">
        <v>20336</v>
      </c>
    </row>
    <row r="192" spans="2:6" x14ac:dyDescent="0.3">
      <c r="B192" s="55"/>
      <c r="C192" s="49" t="s">
        <v>175</v>
      </c>
      <c r="D192" s="49">
        <v>80107</v>
      </c>
      <c r="E192" s="49">
        <v>112</v>
      </c>
      <c r="F192" s="50">
        <v>20431</v>
      </c>
    </row>
    <row r="193" spans="2:6" x14ac:dyDescent="0.3">
      <c r="B193" s="55"/>
      <c r="C193" s="49" t="s">
        <v>176</v>
      </c>
      <c r="D193" s="49">
        <v>80094</v>
      </c>
      <c r="E193" s="49">
        <v>116</v>
      </c>
      <c r="F193" s="50">
        <v>20440</v>
      </c>
    </row>
    <row r="194" spans="2:6" x14ac:dyDescent="0.3">
      <c r="B194" s="55"/>
      <c r="C194" s="49" t="s">
        <v>177</v>
      </c>
      <c r="D194" s="49">
        <v>80074</v>
      </c>
      <c r="E194" s="49">
        <v>124</v>
      </c>
      <c r="F194" s="50">
        <v>20452</v>
      </c>
    </row>
    <row r="195" spans="2:6" x14ac:dyDescent="0.3">
      <c r="B195" s="55"/>
      <c r="C195" s="49" t="s">
        <v>178</v>
      </c>
      <c r="D195" s="49">
        <v>80073</v>
      </c>
      <c r="E195" s="49">
        <v>124</v>
      </c>
      <c r="F195" s="50">
        <v>20453</v>
      </c>
    </row>
    <row r="196" spans="2:6" x14ac:dyDescent="0.3">
      <c r="B196" s="55"/>
      <c r="C196" s="49" t="s">
        <v>179</v>
      </c>
      <c r="D196" s="49">
        <v>80065</v>
      </c>
      <c r="E196" s="49">
        <v>128</v>
      </c>
      <c r="F196" s="50">
        <v>20457</v>
      </c>
    </row>
    <row r="197" spans="2:6" x14ac:dyDescent="0.3">
      <c r="B197" s="55"/>
      <c r="C197" s="49" t="s">
        <v>180</v>
      </c>
      <c r="D197" s="49">
        <v>80060</v>
      </c>
      <c r="E197" s="49">
        <v>128</v>
      </c>
      <c r="F197" s="50">
        <v>20462</v>
      </c>
    </row>
    <row r="198" spans="2:6" x14ac:dyDescent="0.3">
      <c r="B198" s="55"/>
      <c r="C198" s="49" t="s">
        <v>181</v>
      </c>
      <c r="D198" s="49">
        <v>80060</v>
      </c>
      <c r="E198" s="49">
        <v>128</v>
      </c>
      <c r="F198" s="50">
        <v>20462</v>
      </c>
    </row>
    <row r="199" spans="2:6" x14ac:dyDescent="0.3">
      <c r="B199" s="55"/>
      <c r="C199" s="49" t="s">
        <v>182</v>
      </c>
      <c r="D199" s="49">
        <v>80054</v>
      </c>
      <c r="E199" s="49">
        <v>128</v>
      </c>
      <c r="F199" s="50">
        <v>20468</v>
      </c>
    </row>
    <row r="200" spans="2:6" x14ac:dyDescent="0.3">
      <c r="B200" s="55"/>
      <c r="C200" s="49" t="s">
        <v>183</v>
      </c>
      <c r="D200" s="49">
        <v>80049</v>
      </c>
      <c r="E200" s="49">
        <v>128</v>
      </c>
      <c r="F200" s="50">
        <v>20473</v>
      </c>
    </row>
    <row r="201" spans="2:6" x14ac:dyDescent="0.3">
      <c r="B201" s="55"/>
      <c r="C201" s="49" t="s">
        <v>184</v>
      </c>
      <c r="D201" s="49">
        <v>80049</v>
      </c>
      <c r="E201" s="49">
        <v>128</v>
      </c>
      <c r="F201" s="50">
        <v>20473</v>
      </c>
    </row>
    <row r="202" spans="2:6" x14ac:dyDescent="0.3">
      <c r="B202" s="55"/>
      <c r="C202" s="49" t="s">
        <v>185</v>
      </c>
      <c r="D202" s="49">
        <v>80048</v>
      </c>
      <c r="E202" s="49">
        <v>128</v>
      </c>
      <c r="F202" s="50">
        <v>20474</v>
      </c>
    </row>
    <row r="203" spans="2:6" x14ac:dyDescent="0.3">
      <c r="B203" s="55"/>
      <c r="C203" s="49" t="s">
        <v>186</v>
      </c>
      <c r="D203" s="49">
        <v>80048</v>
      </c>
      <c r="E203" s="49">
        <v>128</v>
      </c>
      <c r="F203" s="50">
        <v>20474</v>
      </c>
    </row>
    <row r="204" spans="2:6" x14ac:dyDescent="0.3">
      <c r="B204" s="55"/>
      <c r="C204" s="49" t="s">
        <v>187</v>
      </c>
      <c r="D204" s="49">
        <v>80048</v>
      </c>
      <c r="E204" s="49">
        <v>128</v>
      </c>
      <c r="F204" s="50">
        <v>20474</v>
      </c>
    </row>
    <row r="205" spans="2:6" x14ac:dyDescent="0.3">
      <c r="B205" s="55"/>
      <c r="C205" s="49" t="s">
        <v>188</v>
      </c>
      <c r="D205" s="49">
        <v>417</v>
      </c>
      <c r="E205" s="49">
        <v>397</v>
      </c>
      <c r="F205" s="50">
        <v>99836</v>
      </c>
    </row>
    <row r="206" spans="2:6" x14ac:dyDescent="0.3">
      <c r="B206" s="55"/>
      <c r="C206" s="49" t="s">
        <v>189</v>
      </c>
      <c r="D206" s="49">
        <v>424</v>
      </c>
      <c r="E206" s="49">
        <v>384</v>
      </c>
      <c r="F206" s="50">
        <v>99842</v>
      </c>
    </row>
    <row r="207" spans="2:6" x14ac:dyDescent="0.3">
      <c r="B207" s="55"/>
      <c r="C207" s="49" t="s">
        <v>190</v>
      </c>
      <c r="D207" s="49">
        <v>425</v>
      </c>
      <c r="E207" s="49">
        <v>381</v>
      </c>
      <c r="F207" s="50">
        <v>99844</v>
      </c>
    </row>
    <row r="208" spans="2:6" x14ac:dyDescent="0.3">
      <c r="B208" s="55"/>
      <c r="C208" s="49" t="s">
        <v>191</v>
      </c>
      <c r="D208" s="49">
        <v>422</v>
      </c>
      <c r="E208" s="49">
        <v>390</v>
      </c>
      <c r="F208" s="50">
        <v>99838</v>
      </c>
    </row>
    <row r="209" spans="2:6" x14ac:dyDescent="0.3">
      <c r="B209" s="55"/>
      <c r="C209" s="49" t="s">
        <v>192</v>
      </c>
      <c r="D209" s="49">
        <v>425</v>
      </c>
      <c r="E209" s="49">
        <v>388</v>
      </c>
      <c r="F209" s="50">
        <v>99837</v>
      </c>
    </row>
    <row r="210" spans="2:6" x14ac:dyDescent="0.3">
      <c r="B210" s="55"/>
      <c r="C210" s="49" t="s">
        <v>193</v>
      </c>
      <c r="D210" s="49">
        <v>425</v>
      </c>
      <c r="E210" s="49">
        <v>385</v>
      </c>
      <c r="F210" s="50">
        <v>99840</v>
      </c>
    </row>
    <row r="211" spans="2:6" x14ac:dyDescent="0.3">
      <c r="B211" s="55"/>
      <c r="C211" s="49" t="s">
        <v>194</v>
      </c>
      <c r="D211" s="49">
        <v>406</v>
      </c>
      <c r="E211" s="49">
        <v>397</v>
      </c>
      <c r="F211" s="50">
        <v>99847</v>
      </c>
    </row>
    <row r="212" spans="2:6" x14ac:dyDescent="0.3">
      <c r="B212" s="55"/>
      <c r="C212" s="49" t="s">
        <v>195</v>
      </c>
      <c r="D212" s="49">
        <v>392</v>
      </c>
      <c r="E212" s="49">
        <v>398</v>
      </c>
      <c r="F212" s="50">
        <v>99860</v>
      </c>
    </row>
    <row r="213" spans="2:6" x14ac:dyDescent="0.3">
      <c r="B213" s="55"/>
      <c r="C213" s="49" t="s">
        <v>196</v>
      </c>
      <c r="D213" s="49">
        <v>379</v>
      </c>
      <c r="E213" s="49">
        <v>392</v>
      </c>
      <c r="F213" s="50">
        <v>99879</v>
      </c>
    </row>
    <row r="214" spans="2:6" x14ac:dyDescent="0.3">
      <c r="B214" s="55"/>
      <c r="C214" s="49" t="s">
        <v>23</v>
      </c>
      <c r="D214" s="49">
        <v>346</v>
      </c>
      <c r="E214" s="49">
        <v>383</v>
      </c>
      <c r="F214" s="50">
        <v>99921</v>
      </c>
    </row>
    <row r="215" spans="2:6" x14ac:dyDescent="0.3">
      <c r="B215" s="55"/>
      <c r="C215" s="49" t="s">
        <v>61</v>
      </c>
      <c r="D215" s="49">
        <v>305</v>
      </c>
      <c r="E215" s="49">
        <v>388</v>
      </c>
      <c r="F215" s="50">
        <v>99957</v>
      </c>
    </row>
    <row r="216" spans="2:6" x14ac:dyDescent="0.3">
      <c r="B216" s="55"/>
      <c r="C216" s="49" t="s">
        <v>24</v>
      </c>
      <c r="D216" s="49">
        <v>296</v>
      </c>
      <c r="E216" s="49">
        <v>369</v>
      </c>
      <c r="F216" s="50">
        <v>99985</v>
      </c>
    </row>
    <row r="217" spans="2:6" x14ac:dyDescent="0.3">
      <c r="B217" s="55"/>
      <c r="C217" s="49" t="s">
        <v>25</v>
      </c>
      <c r="D217" s="49">
        <v>271</v>
      </c>
      <c r="E217" s="49">
        <v>368</v>
      </c>
      <c r="F217" s="50">
        <v>100011</v>
      </c>
    </row>
    <row r="218" spans="2:6" x14ac:dyDescent="0.3">
      <c r="B218" s="55"/>
      <c r="C218" s="49" t="s">
        <v>62</v>
      </c>
      <c r="D218" s="49">
        <v>250</v>
      </c>
      <c r="E218" s="49">
        <v>328</v>
      </c>
      <c r="F218" s="50">
        <v>100072</v>
      </c>
    </row>
    <row r="219" spans="2:6" x14ac:dyDescent="0.3">
      <c r="B219" s="55"/>
      <c r="C219" s="49" t="s">
        <v>26</v>
      </c>
      <c r="D219" s="49">
        <v>193</v>
      </c>
      <c r="E219" s="49">
        <v>310</v>
      </c>
      <c r="F219" s="50">
        <v>100147</v>
      </c>
    </row>
    <row r="220" spans="2:6" x14ac:dyDescent="0.3">
      <c r="B220" s="55"/>
      <c r="C220" s="49" t="s">
        <v>27</v>
      </c>
      <c r="D220" s="49">
        <v>100</v>
      </c>
      <c r="E220" s="49">
        <v>276</v>
      </c>
      <c r="F220" s="50">
        <v>100274</v>
      </c>
    </row>
    <row r="221" spans="2:6" ht="12.5" thickBot="1" x14ac:dyDescent="0.35">
      <c r="B221" s="55"/>
      <c r="C221" s="49" t="s">
        <v>28</v>
      </c>
      <c r="D221" s="49">
        <v>0</v>
      </c>
      <c r="E221" s="49">
        <v>0</v>
      </c>
      <c r="F221" s="50">
        <v>100650</v>
      </c>
    </row>
    <row r="222" spans="2:6" x14ac:dyDescent="0.3">
      <c r="B222" s="54" t="s">
        <v>165</v>
      </c>
      <c r="C222" s="32" t="s">
        <v>17</v>
      </c>
      <c r="D222" s="32">
        <v>59295</v>
      </c>
      <c r="E222" s="32">
        <v>0</v>
      </c>
      <c r="F222" s="47">
        <v>41355</v>
      </c>
    </row>
    <row r="223" spans="2:6" x14ac:dyDescent="0.3">
      <c r="B223" s="55"/>
      <c r="C223" s="49" t="s">
        <v>143</v>
      </c>
      <c r="D223" s="49">
        <v>59525</v>
      </c>
      <c r="E223" s="49">
        <v>0</v>
      </c>
      <c r="F223" s="50">
        <v>41125</v>
      </c>
    </row>
    <row r="224" spans="2:6" x14ac:dyDescent="0.3">
      <c r="B224" s="55"/>
      <c r="C224" s="49" t="s">
        <v>18</v>
      </c>
      <c r="D224" s="49">
        <v>59299</v>
      </c>
      <c r="E224" s="49">
        <v>0</v>
      </c>
      <c r="F224" s="50">
        <v>41351</v>
      </c>
    </row>
    <row r="225" spans="2:6" x14ac:dyDescent="0.3">
      <c r="B225" s="55"/>
      <c r="C225" s="49" t="s">
        <v>19</v>
      </c>
      <c r="D225" s="49">
        <v>59206</v>
      </c>
      <c r="E225" s="49">
        <v>0</v>
      </c>
      <c r="F225" s="50">
        <v>41444</v>
      </c>
    </row>
    <row r="226" spans="2:6" x14ac:dyDescent="0.3">
      <c r="B226" s="55"/>
      <c r="C226" s="49" t="s">
        <v>144</v>
      </c>
      <c r="D226" s="49">
        <v>571</v>
      </c>
      <c r="E226" s="49">
        <v>113</v>
      </c>
      <c r="F226" s="50">
        <v>99966</v>
      </c>
    </row>
    <row r="227" spans="2:6" x14ac:dyDescent="0.3">
      <c r="B227" s="55"/>
      <c r="C227" s="49" t="s">
        <v>20</v>
      </c>
      <c r="D227" s="49">
        <v>538</v>
      </c>
      <c r="E227" s="49">
        <v>97</v>
      </c>
      <c r="F227" s="50">
        <v>100015</v>
      </c>
    </row>
    <row r="228" spans="2:6" x14ac:dyDescent="0.3">
      <c r="B228" s="55"/>
      <c r="C228" s="49" t="s">
        <v>21</v>
      </c>
      <c r="D228" s="49">
        <v>435</v>
      </c>
      <c r="E228" s="49">
        <v>84</v>
      </c>
      <c r="F228" s="50">
        <v>100131</v>
      </c>
    </row>
    <row r="229" spans="2:6" ht="12.5" thickBot="1" x14ac:dyDescent="0.35">
      <c r="B229" s="55"/>
      <c r="C229" s="49" t="s">
        <v>22</v>
      </c>
      <c r="D229" s="49">
        <v>0</v>
      </c>
      <c r="E229" s="49">
        <v>0</v>
      </c>
      <c r="F229" s="50">
        <v>100650</v>
      </c>
    </row>
    <row r="230" spans="2:6" x14ac:dyDescent="0.3">
      <c r="B230" s="54" t="s">
        <v>166</v>
      </c>
      <c r="C230" s="32" t="s">
        <v>11</v>
      </c>
      <c r="D230" s="32">
        <v>40440</v>
      </c>
      <c r="E230" s="32">
        <v>337</v>
      </c>
      <c r="F230" s="47">
        <v>59873</v>
      </c>
    </row>
    <row r="231" spans="2:6" x14ac:dyDescent="0.3">
      <c r="B231" s="55"/>
      <c r="C231" s="49" t="s">
        <v>145</v>
      </c>
      <c r="D231" s="49">
        <v>40556</v>
      </c>
      <c r="E231" s="49">
        <v>338</v>
      </c>
      <c r="F231" s="50">
        <v>59756</v>
      </c>
    </row>
    <row r="232" spans="2:6" x14ac:dyDescent="0.3">
      <c r="B232" s="55"/>
      <c r="C232" s="49" t="s">
        <v>12</v>
      </c>
      <c r="D232" s="49">
        <v>40556</v>
      </c>
      <c r="E232" s="49">
        <v>338</v>
      </c>
      <c r="F232" s="50">
        <v>59756</v>
      </c>
    </row>
    <row r="233" spans="2:6" x14ac:dyDescent="0.3">
      <c r="B233" s="55"/>
      <c r="C233" s="49" t="s">
        <v>13</v>
      </c>
      <c r="D233" s="49">
        <v>40570</v>
      </c>
      <c r="E233" s="49">
        <v>338</v>
      </c>
      <c r="F233" s="50">
        <v>59742</v>
      </c>
    </row>
    <row r="234" spans="2:6" x14ac:dyDescent="0.3">
      <c r="B234" s="55"/>
      <c r="C234" s="49" t="s">
        <v>146</v>
      </c>
      <c r="D234" s="49">
        <v>40411</v>
      </c>
      <c r="E234" s="49">
        <v>338</v>
      </c>
      <c r="F234" s="50">
        <v>59901</v>
      </c>
    </row>
    <row r="235" spans="2:6" x14ac:dyDescent="0.3">
      <c r="B235" s="55"/>
      <c r="C235" s="49" t="s">
        <v>14</v>
      </c>
      <c r="D235" s="49">
        <v>40348</v>
      </c>
      <c r="E235" s="49">
        <v>337</v>
      </c>
      <c r="F235" s="50">
        <v>59965</v>
      </c>
    </row>
    <row r="236" spans="2:6" x14ac:dyDescent="0.3">
      <c r="B236" s="55"/>
      <c r="C236" s="49" t="s">
        <v>15</v>
      </c>
      <c r="D236" s="49">
        <v>283</v>
      </c>
      <c r="E236" s="49">
        <v>104</v>
      </c>
      <c r="F236" s="50">
        <v>100263</v>
      </c>
    </row>
    <row r="237" spans="2:6" ht="12.5" thickBot="1" x14ac:dyDescent="0.35">
      <c r="B237" s="56"/>
      <c r="C237" s="35" t="s">
        <v>16</v>
      </c>
      <c r="D237" s="35">
        <v>0</v>
      </c>
      <c r="E237" s="35">
        <v>0</v>
      </c>
      <c r="F237" s="53">
        <v>100650</v>
      </c>
    </row>
    <row r="238" spans="2:6" x14ac:dyDescent="0.3">
      <c r="B238" s="55" t="s">
        <v>167</v>
      </c>
      <c r="C238" s="49" t="s">
        <v>5</v>
      </c>
      <c r="D238" s="49">
        <v>20410</v>
      </c>
      <c r="E238" s="49">
        <v>1353</v>
      </c>
      <c r="F238" s="50">
        <v>78887</v>
      </c>
    </row>
    <row r="239" spans="2:6" x14ac:dyDescent="0.3">
      <c r="B239" s="55"/>
      <c r="C239" s="49" t="s">
        <v>147</v>
      </c>
      <c r="D239" s="49">
        <v>20401</v>
      </c>
      <c r="E239" s="49">
        <v>754</v>
      </c>
      <c r="F239" s="50">
        <v>79495</v>
      </c>
    </row>
    <row r="240" spans="2:6" x14ac:dyDescent="0.3">
      <c r="B240" s="55"/>
      <c r="C240" s="49" t="s">
        <v>6</v>
      </c>
      <c r="D240" s="49">
        <v>1128</v>
      </c>
      <c r="E240" s="49">
        <v>83</v>
      </c>
      <c r="F240" s="50">
        <v>99439</v>
      </c>
    </row>
    <row r="241" spans="2:6" x14ac:dyDescent="0.3">
      <c r="B241" s="55"/>
      <c r="C241" s="49" t="s">
        <v>7</v>
      </c>
      <c r="D241" s="49">
        <v>1009</v>
      </c>
      <c r="E241" s="49">
        <v>75</v>
      </c>
      <c r="F241" s="50">
        <v>99566</v>
      </c>
    </row>
    <row r="242" spans="2:6" x14ac:dyDescent="0.3">
      <c r="B242" s="55"/>
      <c r="C242" s="49" t="s">
        <v>148</v>
      </c>
      <c r="D242" s="49">
        <v>778</v>
      </c>
      <c r="E242" s="49">
        <v>75</v>
      </c>
      <c r="F242" s="50">
        <v>99797</v>
      </c>
    </row>
    <row r="243" spans="2:6" x14ac:dyDescent="0.3">
      <c r="B243" s="55"/>
      <c r="C243" s="49" t="s">
        <v>8</v>
      </c>
      <c r="D243" s="49">
        <v>611</v>
      </c>
      <c r="E243" s="49">
        <v>63</v>
      </c>
      <c r="F243" s="50">
        <v>99976</v>
      </c>
    </row>
    <row r="244" spans="2:6" x14ac:dyDescent="0.3">
      <c r="B244" s="55"/>
      <c r="C244" s="49" t="s">
        <v>9</v>
      </c>
      <c r="D244" s="49">
        <v>428</v>
      </c>
      <c r="E244" s="49">
        <v>66</v>
      </c>
      <c r="F244" s="50">
        <v>100156</v>
      </c>
    </row>
    <row r="245" spans="2:6" x14ac:dyDescent="0.3">
      <c r="B245" s="58"/>
      <c r="C245" s="59" t="s">
        <v>10</v>
      </c>
      <c r="D245" s="59">
        <v>0</v>
      </c>
      <c r="E245" s="59">
        <v>0</v>
      </c>
      <c r="F245" s="60">
        <v>100650</v>
      </c>
    </row>
  </sheetData>
  <mergeCells count="4">
    <mergeCell ref="B3:D3"/>
    <mergeCell ref="B23:E23"/>
    <mergeCell ref="B6:B22"/>
    <mergeCell ref="B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7A60C-296A-4BBC-8221-3320F2648492}">
  <dimension ref="B2:I230"/>
  <sheetViews>
    <sheetView zoomScaleNormal="100" workbookViewId="0">
      <selection activeCell="J8" sqref="J8"/>
    </sheetView>
  </sheetViews>
  <sheetFormatPr defaultRowHeight="12" x14ac:dyDescent="0.35"/>
  <cols>
    <col min="1" max="1" width="8.7265625" style="3"/>
    <col min="2" max="2" width="11.7265625" style="30" bestFit="1" customWidth="1"/>
    <col min="3" max="3" width="13.7265625" style="3" customWidth="1"/>
    <col min="4" max="8" width="10.81640625" style="3" bestFit="1" customWidth="1"/>
    <col min="9" max="9" width="11.7265625" style="3" bestFit="1" customWidth="1"/>
    <col min="10" max="16384" width="8.7265625" style="3"/>
  </cols>
  <sheetData>
    <row r="2" spans="2:9" ht="30" customHeight="1" x14ac:dyDescent="0.35">
      <c r="B2" s="1" t="s">
        <v>31</v>
      </c>
      <c r="C2" s="1" t="s">
        <v>3</v>
      </c>
      <c r="D2" s="63" t="s">
        <v>197</v>
      </c>
      <c r="E2" s="63"/>
      <c r="F2" s="63"/>
      <c r="G2" s="63"/>
      <c r="H2" s="63"/>
      <c r="I2" s="63"/>
    </row>
    <row r="3" spans="2:9" x14ac:dyDescent="0.35">
      <c r="B3" s="1"/>
      <c r="C3" s="1"/>
      <c r="D3" s="64">
        <v>0</v>
      </c>
      <c r="E3" s="64">
        <v>1</v>
      </c>
      <c r="F3" s="64">
        <v>2</v>
      </c>
      <c r="G3" s="64">
        <v>3</v>
      </c>
      <c r="H3" s="64">
        <v>4</v>
      </c>
      <c r="I3" s="64" t="s">
        <v>0</v>
      </c>
    </row>
    <row r="4" spans="2:9" x14ac:dyDescent="0.35">
      <c r="B4" s="2" t="s">
        <v>1</v>
      </c>
      <c r="C4" s="2"/>
      <c r="D4" s="2"/>
      <c r="E4" s="2"/>
      <c r="F4" s="2"/>
      <c r="G4" s="2"/>
      <c r="H4" s="2"/>
      <c r="I4" s="2"/>
    </row>
    <row r="5" spans="2:9" x14ac:dyDescent="0.35">
      <c r="B5" s="5" t="s">
        <v>2</v>
      </c>
      <c r="C5" s="5"/>
      <c r="D5" s="65">
        <f>'Penalty based distr'!D5/'Penalty based distr'!I5</f>
        <v>0.20122205663189269</v>
      </c>
      <c r="E5" s="65">
        <f>'Penalty based distr'!E5/'Penalty based distr'!I5</f>
        <v>0.21063089915548933</v>
      </c>
      <c r="F5" s="65">
        <f>'Penalty based distr'!F5/'Penalty based distr'!I5</f>
        <v>0.18807749627421758</v>
      </c>
      <c r="G5" s="65">
        <f>'Penalty based distr'!G5/'Penalty based distr'!I5</f>
        <v>0.19941381023348237</v>
      </c>
      <c r="H5" s="65">
        <f>'Penalty based distr'!H5/'Penalty based distr'!I5</f>
        <v>0.20065573770491804</v>
      </c>
      <c r="I5" s="66">
        <f>'Penalty based distr'!I5/'Penalty based distr'!I5</f>
        <v>1</v>
      </c>
    </row>
    <row r="6" spans="2:9" ht="12.5" thickBot="1" x14ac:dyDescent="0.4">
      <c r="B6" s="18" t="s">
        <v>58</v>
      </c>
      <c r="C6" s="18"/>
      <c r="D6" s="18"/>
      <c r="E6" s="18"/>
      <c r="F6" s="18"/>
      <c r="G6" s="18"/>
      <c r="H6" s="18"/>
      <c r="I6" s="18"/>
    </row>
    <row r="7" spans="2:9" x14ac:dyDescent="0.35">
      <c r="B7" s="19" t="s">
        <v>150</v>
      </c>
      <c r="C7" s="20" t="s">
        <v>32</v>
      </c>
      <c r="D7" s="67">
        <f>'Penalty based distr'!D26/'Penalty based distr'!I26</f>
        <v>2.7819175360158967E-4</v>
      </c>
      <c r="E7" s="67">
        <f>'Penalty based distr'!E26/'Penalty based distr'!I26</f>
        <v>1.092896174863388E-4</v>
      </c>
      <c r="F7" s="67">
        <f>'Penalty based distr'!F26/'Penalty based distr'!I26</f>
        <v>0</v>
      </c>
      <c r="G7" s="67">
        <f>'Penalty based distr'!G26/'Penalty based distr'!I26</f>
        <v>0</v>
      </c>
      <c r="H7" s="67">
        <f>'Penalty based distr'!H26/'Penalty based distr'!I26</f>
        <v>0.99961251862891209</v>
      </c>
      <c r="I7" s="68">
        <f>'Penalty based distr'!I26/'Penalty based distr'!I26</f>
        <v>1</v>
      </c>
    </row>
    <row r="8" spans="2:9" x14ac:dyDescent="0.35">
      <c r="B8" s="22"/>
      <c r="C8" s="3" t="s">
        <v>63</v>
      </c>
      <c r="D8" s="61">
        <f>'Penalty based distr'!D27/'Penalty based distr'!I27</f>
        <v>2.7819175360158967E-4</v>
      </c>
      <c r="E8" s="61">
        <f>'Penalty based distr'!E27/'Penalty based distr'!I27</f>
        <v>1.092896174863388E-4</v>
      </c>
      <c r="F8" s="61">
        <f>'Penalty based distr'!F27/'Penalty based distr'!I27</f>
        <v>0</v>
      </c>
      <c r="G8" s="61">
        <f>'Penalty based distr'!G27/'Penalty based distr'!I27</f>
        <v>0</v>
      </c>
      <c r="H8" s="61">
        <f>'Penalty based distr'!H27/'Penalty based distr'!I27</f>
        <v>0.99961251862891209</v>
      </c>
      <c r="I8" s="69">
        <f>'Penalty based distr'!I27/'Penalty based distr'!I27</f>
        <v>1</v>
      </c>
    </row>
    <row r="9" spans="2:9" x14ac:dyDescent="0.35">
      <c r="B9" s="22"/>
      <c r="C9" s="3" t="s">
        <v>33</v>
      </c>
      <c r="D9" s="61">
        <f>'Penalty based distr'!D28/'Penalty based distr'!I28</f>
        <v>2.7819175360158967E-4</v>
      </c>
      <c r="E9" s="61">
        <f>'Penalty based distr'!E28/'Penalty based distr'!I28</f>
        <v>1.092896174863388E-4</v>
      </c>
      <c r="F9" s="61">
        <f>'Penalty based distr'!F28/'Penalty based distr'!I28</f>
        <v>0</v>
      </c>
      <c r="G9" s="61">
        <f>'Penalty based distr'!G28/'Penalty based distr'!I28</f>
        <v>0</v>
      </c>
      <c r="H9" s="61">
        <f>'Penalty based distr'!H28/'Penalty based distr'!I28</f>
        <v>0.99961251862891209</v>
      </c>
      <c r="I9" s="69">
        <f>'Penalty based distr'!I28/'Penalty based distr'!I28</f>
        <v>1</v>
      </c>
    </row>
    <row r="10" spans="2:9" x14ac:dyDescent="0.35">
      <c r="B10" s="22"/>
      <c r="C10" s="3" t="s">
        <v>34</v>
      </c>
      <c r="D10" s="61">
        <f>'Penalty based distr'!D29/'Penalty based distr'!I29</f>
        <v>2.7819175360158967E-4</v>
      </c>
      <c r="E10" s="61">
        <f>'Penalty based distr'!E29/'Penalty based distr'!I29</f>
        <v>1.092896174863388E-4</v>
      </c>
      <c r="F10" s="61">
        <f>'Penalty based distr'!F29/'Penalty based distr'!I29</f>
        <v>0</v>
      </c>
      <c r="G10" s="61">
        <f>'Penalty based distr'!G29/'Penalty based distr'!I29</f>
        <v>0</v>
      </c>
      <c r="H10" s="61">
        <f>'Penalty based distr'!H29/'Penalty based distr'!I29</f>
        <v>0.99961251862891209</v>
      </c>
      <c r="I10" s="69">
        <f>'Penalty based distr'!I29/'Penalty based distr'!I29</f>
        <v>1</v>
      </c>
    </row>
    <row r="11" spans="2:9" x14ac:dyDescent="0.35">
      <c r="B11" s="22"/>
      <c r="C11" s="3" t="s">
        <v>64</v>
      </c>
      <c r="D11" s="61">
        <f>'Penalty based distr'!D30/'Penalty based distr'!I30</f>
        <v>2.7819175360158967E-4</v>
      </c>
      <c r="E11" s="61">
        <f>'Penalty based distr'!E30/'Penalty based distr'!I30</f>
        <v>1.092896174863388E-4</v>
      </c>
      <c r="F11" s="61">
        <f>'Penalty based distr'!F30/'Penalty based distr'!I30</f>
        <v>0</v>
      </c>
      <c r="G11" s="61">
        <f>'Penalty based distr'!G30/'Penalty based distr'!I30</f>
        <v>0</v>
      </c>
      <c r="H11" s="61">
        <f>'Penalty based distr'!H30/'Penalty based distr'!I30</f>
        <v>0.99961251862891209</v>
      </c>
      <c r="I11" s="69">
        <f>'Penalty based distr'!I30/'Penalty based distr'!I30</f>
        <v>1</v>
      </c>
    </row>
    <row r="12" spans="2:9" hidden="1" x14ac:dyDescent="0.3">
      <c r="B12" s="22"/>
      <c r="C12" s="24" t="s">
        <v>209</v>
      </c>
      <c r="D12" s="61">
        <f>'Penalty based distr'!D31/'Penalty based distr'!I31</f>
        <v>2.7819175360158967E-4</v>
      </c>
      <c r="E12" s="61">
        <f>'Penalty based distr'!E31/'Penalty based distr'!I31</f>
        <v>1.092896174863388E-4</v>
      </c>
      <c r="F12" s="61">
        <f>'Penalty based distr'!F31/'Penalty based distr'!I31</f>
        <v>0</v>
      </c>
      <c r="G12" s="61">
        <f>'Penalty based distr'!G31/'Penalty based distr'!I31</f>
        <v>0</v>
      </c>
      <c r="H12" s="61">
        <f>'Penalty based distr'!H31/'Penalty based distr'!I31</f>
        <v>0.99961251862891209</v>
      </c>
      <c r="I12" s="69">
        <f>'Penalty based distr'!I31/'Penalty based distr'!I31</f>
        <v>1</v>
      </c>
    </row>
    <row r="13" spans="2:9" hidden="1" x14ac:dyDescent="0.3">
      <c r="B13" s="22"/>
      <c r="C13" s="24" t="s">
        <v>210</v>
      </c>
      <c r="D13" s="61">
        <f>'Penalty based distr'!D32/'Penalty based distr'!I32</f>
        <v>2.7819175360158967E-4</v>
      </c>
      <c r="E13" s="61">
        <f>'Penalty based distr'!E32/'Penalty based distr'!I32</f>
        <v>1.092896174863388E-4</v>
      </c>
      <c r="F13" s="61">
        <f>'Penalty based distr'!F32/'Penalty based distr'!I32</f>
        <v>0</v>
      </c>
      <c r="G13" s="61">
        <f>'Penalty based distr'!G32/'Penalty based distr'!I32</f>
        <v>0</v>
      </c>
      <c r="H13" s="61">
        <f>'Penalty based distr'!H32/'Penalty based distr'!I32</f>
        <v>0.99961251862891209</v>
      </c>
      <c r="I13" s="69">
        <f>'Penalty based distr'!I32/'Penalty based distr'!I32</f>
        <v>1</v>
      </c>
    </row>
    <row r="14" spans="2:9" hidden="1" x14ac:dyDescent="0.3">
      <c r="B14" s="22"/>
      <c r="C14" s="24" t="s">
        <v>211</v>
      </c>
      <c r="D14" s="61">
        <f>'Penalty based distr'!D33/'Penalty based distr'!I33</f>
        <v>2.7819175360158967E-4</v>
      </c>
      <c r="E14" s="61">
        <f>'Penalty based distr'!E33/'Penalty based distr'!I33</f>
        <v>1.092896174863388E-4</v>
      </c>
      <c r="F14" s="61">
        <f>'Penalty based distr'!F33/'Penalty based distr'!I33</f>
        <v>0</v>
      </c>
      <c r="G14" s="61">
        <f>'Penalty based distr'!G33/'Penalty based distr'!I33</f>
        <v>0</v>
      </c>
      <c r="H14" s="61">
        <f>'Penalty based distr'!H33/'Penalty based distr'!I33</f>
        <v>0.99961251862891209</v>
      </c>
      <c r="I14" s="69">
        <f>'Penalty based distr'!I33/'Penalty based distr'!I33</f>
        <v>1</v>
      </c>
    </row>
    <row r="15" spans="2:9" hidden="1" x14ac:dyDescent="0.3">
      <c r="B15" s="22"/>
      <c r="C15" s="24" t="s">
        <v>212</v>
      </c>
      <c r="D15" s="61">
        <f>'Penalty based distr'!D34/'Penalty based distr'!I34</f>
        <v>0.20100347739692001</v>
      </c>
      <c r="E15" s="61">
        <f>'Penalty based distr'!E34/'Penalty based distr'!I34</f>
        <v>0.20588176850471931</v>
      </c>
      <c r="F15" s="61">
        <f>'Penalty based distr'!F34/'Penalty based distr'!I34</f>
        <v>0.18972677595628415</v>
      </c>
      <c r="G15" s="61">
        <f>'Penalty based distr'!G34/'Penalty based distr'!I34</f>
        <v>0.17888723298559364</v>
      </c>
      <c r="H15" s="61">
        <f>'Penalty based distr'!H34/'Penalty based distr'!I34</f>
        <v>0.22450074515648286</v>
      </c>
      <c r="I15" s="69">
        <f>'Penalty based distr'!I34/'Penalty based distr'!I34</f>
        <v>1</v>
      </c>
    </row>
    <row r="16" spans="2:9" hidden="1" x14ac:dyDescent="0.3">
      <c r="B16" s="22"/>
      <c r="C16" s="24" t="s">
        <v>213</v>
      </c>
      <c r="D16" s="61">
        <f>'Penalty based distr'!D35/'Penalty based distr'!I35</f>
        <v>0.20103328365623446</v>
      </c>
      <c r="E16" s="61">
        <f>'Penalty based distr'!E35/'Penalty based distr'!I35</f>
        <v>0.20634873323397915</v>
      </c>
      <c r="F16" s="61">
        <f>'Penalty based distr'!F35/'Penalty based distr'!I35</f>
        <v>0.18963735717834079</v>
      </c>
      <c r="G16" s="61">
        <f>'Penalty based distr'!G35/'Penalty based distr'!I35</f>
        <v>0.17971187282662693</v>
      </c>
      <c r="H16" s="61">
        <f>'Penalty based distr'!H35/'Penalty based distr'!I35</f>
        <v>0.22326875310481867</v>
      </c>
      <c r="I16" s="69">
        <f>'Penalty based distr'!I35/'Penalty based distr'!I35</f>
        <v>1</v>
      </c>
    </row>
    <row r="17" spans="2:9" hidden="1" x14ac:dyDescent="0.3">
      <c r="B17" s="22"/>
      <c r="C17" s="24" t="s">
        <v>214</v>
      </c>
      <c r="D17" s="61">
        <f>'Penalty based distr'!D36/'Penalty based distr'!I36</f>
        <v>0.20105315449577746</v>
      </c>
      <c r="E17" s="61">
        <f>'Penalty based distr'!E36/'Penalty based distr'!I36</f>
        <v>0.20636860407352212</v>
      </c>
      <c r="F17" s="61">
        <f>'Penalty based distr'!F36/'Penalty based distr'!I36</f>
        <v>0.19005464480874318</v>
      </c>
      <c r="G17" s="61">
        <f>'Penalty based distr'!G36/'Penalty based distr'!I36</f>
        <v>0.18002980625931445</v>
      </c>
      <c r="H17" s="61">
        <f>'Penalty based distr'!H36/'Penalty based distr'!I36</f>
        <v>0.22249379036264283</v>
      </c>
      <c r="I17" s="69">
        <f>'Penalty based distr'!I36/'Penalty based distr'!I36</f>
        <v>1</v>
      </c>
    </row>
    <row r="18" spans="2:9" hidden="1" x14ac:dyDescent="0.3">
      <c r="B18" s="22"/>
      <c r="C18" s="24" t="s">
        <v>215</v>
      </c>
      <c r="D18" s="61">
        <f>'Penalty based distr'!D37/'Penalty based distr'!I37</f>
        <v>0.20100347739692001</v>
      </c>
      <c r="E18" s="61">
        <f>'Penalty based distr'!E37/'Penalty based distr'!I37</f>
        <v>0.20599105812220567</v>
      </c>
      <c r="F18" s="61">
        <f>'Penalty based distr'!F37/'Penalty based distr'!I37</f>
        <v>0.19035270740188773</v>
      </c>
      <c r="G18" s="61">
        <f>'Penalty based distr'!G37/'Penalty based distr'!I37</f>
        <v>0.17950322901142574</v>
      </c>
      <c r="H18" s="61">
        <f>'Penalty based distr'!H37/'Penalty based distr'!I37</f>
        <v>0.22314952806756086</v>
      </c>
      <c r="I18" s="69">
        <f>'Penalty based distr'!I37/'Penalty based distr'!I37</f>
        <v>1</v>
      </c>
    </row>
    <row r="19" spans="2:9" hidden="1" x14ac:dyDescent="0.3">
      <c r="B19" s="22"/>
      <c r="C19" s="24" t="s">
        <v>216</v>
      </c>
      <c r="D19" s="61">
        <f>'Penalty based distr'!D38/'Penalty based distr'!I38</f>
        <v>0.20102334823646298</v>
      </c>
      <c r="E19" s="61">
        <f>'Penalty based distr'!E38/'Penalty based distr'!I38</f>
        <v>0.20602086438152012</v>
      </c>
      <c r="F19" s="61">
        <f>'Penalty based distr'!F38/'Penalty based distr'!I38</f>
        <v>0.19031296572280179</v>
      </c>
      <c r="G19" s="61">
        <f>'Penalty based distr'!G38/'Penalty based distr'!I38</f>
        <v>0.17971187282662693</v>
      </c>
      <c r="H19" s="61">
        <f>'Penalty based distr'!H38/'Penalty based distr'!I38</f>
        <v>0.22293094883258818</v>
      </c>
      <c r="I19" s="69">
        <f>'Penalty based distr'!I38/'Penalty based distr'!I38</f>
        <v>1</v>
      </c>
    </row>
    <row r="20" spans="2:9" hidden="1" x14ac:dyDescent="0.3">
      <c r="B20" s="22"/>
      <c r="C20" s="24" t="s">
        <v>217</v>
      </c>
      <c r="D20" s="61">
        <f>'Penalty based distr'!D39/'Penalty based distr'!I39</f>
        <v>0.20106308991554894</v>
      </c>
      <c r="E20" s="61">
        <f>'Penalty based distr'!E39/'Penalty based distr'!I39</f>
        <v>0.20649776453055141</v>
      </c>
      <c r="F20" s="61">
        <f>'Penalty based distr'!F39/'Penalty based distr'!I39</f>
        <v>0.19003477396920021</v>
      </c>
      <c r="G20" s="61">
        <f>'Penalty based distr'!G39/'Penalty based distr'!I39</f>
        <v>0.17901639344262296</v>
      </c>
      <c r="H20" s="61">
        <f>'Penalty based distr'!H39/'Penalty based distr'!I39</f>
        <v>0.2233879781420765</v>
      </c>
      <c r="I20" s="69">
        <f>'Penalty based distr'!I39/'Penalty based distr'!I39</f>
        <v>1</v>
      </c>
    </row>
    <row r="21" spans="2:9" hidden="1" x14ac:dyDescent="0.3">
      <c r="B21" s="22"/>
      <c r="C21" s="24" t="s">
        <v>218</v>
      </c>
      <c r="D21" s="61">
        <f>'Penalty based distr'!D40/'Penalty based distr'!I40</f>
        <v>0.20104321907600597</v>
      </c>
      <c r="E21" s="61">
        <f>'Penalty based distr'!E40/'Penalty based distr'!I40</f>
        <v>0.20669647292598112</v>
      </c>
      <c r="F21" s="61">
        <f>'Penalty based distr'!F40/'Penalty based distr'!I40</f>
        <v>0.18998509687034276</v>
      </c>
      <c r="G21" s="61">
        <f>'Penalty based distr'!G40/'Penalty based distr'!I40</f>
        <v>0.18068554396423248</v>
      </c>
      <c r="H21" s="61">
        <f>'Penalty based distr'!H40/'Penalty based distr'!I40</f>
        <v>0.22158966716343764</v>
      </c>
      <c r="I21" s="69">
        <f>'Penalty based distr'!I40/'Penalty based distr'!I40</f>
        <v>1</v>
      </c>
    </row>
    <row r="22" spans="2:9" hidden="1" x14ac:dyDescent="0.3">
      <c r="B22" s="22"/>
      <c r="C22" s="24" t="s">
        <v>219</v>
      </c>
      <c r="D22" s="61">
        <f>'Penalty based distr'!D41/'Penalty based distr'!I41</f>
        <v>0.20106308991554894</v>
      </c>
      <c r="E22" s="61">
        <f>'Penalty based distr'!E41/'Penalty based distr'!I41</f>
        <v>0.20674615002483854</v>
      </c>
      <c r="F22" s="61">
        <f>'Penalty based distr'!F41/'Penalty based distr'!I41</f>
        <v>0.18959761549925486</v>
      </c>
      <c r="G22" s="61">
        <f>'Penalty based distr'!G41/'Penalty based distr'!I41</f>
        <v>0.17971187282662693</v>
      </c>
      <c r="H22" s="61">
        <f>'Penalty based distr'!H41/'Penalty based distr'!I41</f>
        <v>0.22288127173373076</v>
      </c>
      <c r="I22" s="69">
        <f>'Penalty based distr'!I41/'Penalty based distr'!I41</f>
        <v>1</v>
      </c>
    </row>
    <row r="23" spans="2:9" hidden="1" x14ac:dyDescent="0.3">
      <c r="B23" s="22"/>
      <c r="C23" s="24" t="s">
        <v>220</v>
      </c>
      <c r="D23" s="61">
        <f>'Penalty based distr'!D42/'Penalty based distr'!I42</f>
        <v>0.20106308991554894</v>
      </c>
      <c r="E23" s="61">
        <f>'Penalty based distr'!E42/'Penalty based distr'!I42</f>
        <v>0.20628912071535022</v>
      </c>
      <c r="F23" s="61">
        <f>'Penalty based distr'!F42/'Penalty based distr'!I42</f>
        <v>0.19005464480874318</v>
      </c>
      <c r="G23" s="61">
        <f>'Penalty based distr'!G42/'Penalty based distr'!I42</f>
        <v>0.18144063586686537</v>
      </c>
      <c r="H23" s="61">
        <f>'Penalty based distr'!H42/'Penalty based distr'!I42</f>
        <v>0.22115250869349229</v>
      </c>
      <c r="I23" s="69">
        <f>'Penalty based distr'!I42/'Penalty based distr'!I42</f>
        <v>1</v>
      </c>
    </row>
    <row r="24" spans="2:9" hidden="1" x14ac:dyDescent="0.3">
      <c r="B24" s="22"/>
      <c r="C24" s="24" t="s">
        <v>221</v>
      </c>
      <c r="D24" s="61">
        <f>'Penalty based distr'!D43/'Penalty based distr'!I43</f>
        <v>0.20103328365623446</v>
      </c>
      <c r="E24" s="61">
        <f>'Penalty based distr'!E43/'Penalty based distr'!I43</f>
        <v>0.20618976651763538</v>
      </c>
      <c r="F24" s="61">
        <f>'Penalty based distr'!F43/'Penalty based distr'!I43</f>
        <v>0.19029309488325882</v>
      </c>
      <c r="G24" s="61">
        <f>'Penalty based distr'!G43/'Penalty based distr'!I43</f>
        <v>0.18071535022354696</v>
      </c>
      <c r="H24" s="61">
        <f>'Penalty based distr'!H43/'Penalty based distr'!I43</f>
        <v>0.22176850471932438</v>
      </c>
      <c r="I24" s="69">
        <f>'Penalty based distr'!I43/'Penalty based distr'!I43</f>
        <v>1</v>
      </c>
    </row>
    <row r="25" spans="2:9" x14ac:dyDescent="0.3">
      <c r="B25" s="22"/>
      <c r="C25" s="24" t="s">
        <v>211</v>
      </c>
      <c r="D25" s="61">
        <f>'Penalty based distr'!D33/'Penalty based distr'!I33</f>
        <v>2.7819175360158967E-4</v>
      </c>
      <c r="E25" s="61">
        <f>'Penalty based distr'!E33/'Penalty based distr'!I33</f>
        <v>1.092896174863388E-4</v>
      </c>
      <c r="F25" s="61">
        <f>'Penalty based distr'!F33/'Penalty based distr'!I33</f>
        <v>0</v>
      </c>
      <c r="G25" s="61">
        <f>'Penalty based distr'!G33/'Penalty based distr'!I33</f>
        <v>0</v>
      </c>
      <c r="H25" s="61">
        <f>'Penalty based distr'!H33/'Penalty based distr'!I33</f>
        <v>0.99961251862891209</v>
      </c>
      <c r="I25" s="69">
        <f>'Penalty based distr'!I33/'Penalty based distr'!I33</f>
        <v>1</v>
      </c>
    </row>
    <row r="26" spans="2:9" x14ac:dyDescent="0.3">
      <c r="B26" s="22"/>
      <c r="C26" s="24" t="s">
        <v>212</v>
      </c>
      <c r="D26" s="61">
        <f>'Penalty based distr'!D34/'Penalty based distr'!I34</f>
        <v>0.20100347739692001</v>
      </c>
      <c r="E26" s="61">
        <f>'Penalty based distr'!E34/'Penalty based distr'!I34</f>
        <v>0.20588176850471931</v>
      </c>
      <c r="F26" s="61">
        <f>'Penalty based distr'!F34/'Penalty based distr'!I34</f>
        <v>0.18972677595628415</v>
      </c>
      <c r="G26" s="61">
        <f>'Penalty based distr'!G34/'Penalty based distr'!I34</f>
        <v>0.17888723298559364</v>
      </c>
      <c r="H26" s="61">
        <f>'Penalty based distr'!H34/'Penalty based distr'!I34</f>
        <v>0.22450074515648286</v>
      </c>
      <c r="I26" s="69">
        <f>'Penalty based distr'!I34/'Penalty based distr'!I34</f>
        <v>1</v>
      </c>
    </row>
    <row r="27" spans="2:9" ht="12.5" customHeight="1" x14ac:dyDescent="0.35">
      <c r="B27" s="22"/>
      <c r="C27" s="3" t="s">
        <v>29</v>
      </c>
      <c r="D27" s="61">
        <f>'Penalty based distr'!D44/'Penalty based distr'!I44</f>
        <v>0.20111276701440636</v>
      </c>
      <c r="E27" s="61">
        <f>'Penalty based distr'!E44/'Penalty based distr'!I44</f>
        <v>0.20698460009935421</v>
      </c>
      <c r="F27" s="61">
        <f>'Penalty based distr'!F44/'Penalty based distr'!I44</f>
        <v>0.18986587183308495</v>
      </c>
      <c r="G27" s="61">
        <f>'Penalty based distr'!G44/'Penalty based distr'!I44</f>
        <v>0.18413313462493791</v>
      </c>
      <c r="H27" s="61">
        <f>'Penalty based distr'!H44/'Penalty based distr'!I44</f>
        <v>0.21790362642821659</v>
      </c>
      <c r="I27" s="69">
        <f>'Penalty based distr'!I44/'Penalty based distr'!I44</f>
        <v>1</v>
      </c>
    </row>
    <row r="28" spans="2:9" x14ac:dyDescent="0.35">
      <c r="B28" s="22"/>
      <c r="C28" s="3" t="s">
        <v>35</v>
      </c>
      <c r="D28" s="61">
        <f>'Penalty based distr'!D45/'Penalty based distr'!I45</f>
        <v>0.20123199205166417</v>
      </c>
      <c r="E28" s="61">
        <f>'Penalty based distr'!E45/'Penalty based distr'!I45</f>
        <v>0.20862394436164927</v>
      </c>
      <c r="F28" s="61">
        <f>'Penalty based distr'!F45/'Penalty based distr'!I45</f>
        <v>0.18980625931445605</v>
      </c>
      <c r="G28" s="61">
        <f>'Penalty based distr'!G45/'Penalty based distr'!I45</f>
        <v>0.19460506706408345</v>
      </c>
      <c r="H28" s="61">
        <f>'Penalty based distr'!H45/'Penalty based distr'!I45</f>
        <v>0.20573273720814705</v>
      </c>
      <c r="I28" s="69">
        <f>'Penalty based distr'!I45/'Penalty based distr'!I45</f>
        <v>1</v>
      </c>
    </row>
    <row r="29" spans="2:9" ht="12.5" thickBot="1" x14ac:dyDescent="0.4">
      <c r="B29" s="25"/>
      <c r="C29" s="26" t="s">
        <v>36</v>
      </c>
      <c r="D29" s="70">
        <f>'Penalty based distr'!D46/'Penalty based distr'!I46</f>
        <v>0.20122205663189269</v>
      </c>
      <c r="E29" s="70">
        <f>'Penalty based distr'!E46/'Penalty based distr'!I46</f>
        <v>0.21063089915548933</v>
      </c>
      <c r="F29" s="70">
        <f>'Penalty based distr'!F46/'Penalty based distr'!I46</f>
        <v>0.18807749627421758</v>
      </c>
      <c r="G29" s="70">
        <f>'Penalty based distr'!G46/'Penalty based distr'!I46</f>
        <v>0.19941381023348237</v>
      </c>
      <c r="H29" s="70">
        <f>'Penalty based distr'!H46/'Penalty based distr'!I46</f>
        <v>0.20065573770491804</v>
      </c>
      <c r="I29" s="71">
        <f>'Penalty based distr'!I46/'Penalty based distr'!I46</f>
        <v>1</v>
      </c>
    </row>
    <row r="30" spans="2:9" x14ac:dyDescent="0.35">
      <c r="B30" s="28" t="s">
        <v>151</v>
      </c>
      <c r="C30" s="20" t="s">
        <v>37</v>
      </c>
      <c r="D30" s="67">
        <f>'Penalty based distr'!D47/'Penalty based distr'!I47</f>
        <v>0</v>
      </c>
      <c r="E30" s="67">
        <f>'Penalty based distr'!E47/'Penalty based distr'!I47</f>
        <v>0</v>
      </c>
      <c r="F30" s="67">
        <f>'Penalty based distr'!F47/'Penalty based distr'!I47</f>
        <v>0</v>
      </c>
      <c r="G30" s="67">
        <f>'Penalty based distr'!G47/'Penalty based distr'!I47</f>
        <v>0.78063586686537512</v>
      </c>
      <c r="H30" s="67">
        <f>'Penalty based distr'!H47/'Penalty based distr'!I47</f>
        <v>0.21936413313462494</v>
      </c>
      <c r="I30" s="68">
        <f>'Penalty based distr'!I47/'Penalty based distr'!I47</f>
        <v>1</v>
      </c>
    </row>
    <row r="31" spans="2:9" x14ac:dyDescent="0.35">
      <c r="B31" s="22"/>
      <c r="C31" s="3" t="s">
        <v>65</v>
      </c>
      <c r="D31" s="61">
        <f>'Penalty based distr'!D48/'Penalty based distr'!I48</f>
        <v>0</v>
      </c>
      <c r="E31" s="61">
        <f>'Penalty based distr'!E48/'Penalty based distr'!I48</f>
        <v>0</v>
      </c>
      <c r="F31" s="61">
        <f>'Penalty based distr'!F48/'Penalty based distr'!I48</f>
        <v>0</v>
      </c>
      <c r="G31" s="61">
        <f>'Penalty based distr'!G48/'Penalty based distr'!I48</f>
        <v>0.80679582712369602</v>
      </c>
      <c r="H31" s="61">
        <f>'Penalty based distr'!H48/'Penalty based distr'!I48</f>
        <v>0.19320417287630404</v>
      </c>
      <c r="I31" s="69">
        <f>'Penalty based distr'!I48/'Penalty based distr'!I48</f>
        <v>1</v>
      </c>
    </row>
    <row r="32" spans="2:9" x14ac:dyDescent="0.35">
      <c r="B32" s="22"/>
      <c r="C32" s="3" t="s">
        <v>38</v>
      </c>
      <c r="D32" s="61">
        <f>'Penalty based distr'!D49/'Penalty based distr'!I49</f>
        <v>0</v>
      </c>
      <c r="E32" s="61">
        <f>'Penalty based distr'!E49/'Penalty based distr'!I49</f>
        <v>0</v>
      </c>
      <c r="F32" s="61">
        <f>'Penalty based distr'!F49/'Penalty based distr'!I49</f>
        <v>0</v>
      </c>
      <c r="G32" s="61">
        <f>'Penalty based distr'!G49/'Penalty based distr'!I49</f>
        <v>0.80031793343268753</v>
      </c>
      <c r="H32" s="61">
        <f>'Penalty based distr'!H49/'Penalty based distr'!I49</f>
        <v>0.19968206656731247</v>
      </c>
      <c r="I32" s="69">
        <f>'Penalty based distr'!I49/'Penalty based distr'!I49</f>
        <v>1</v>
      </c>
    </row>
    <row r="33" spans="2:9" x14ac:dyDescent="0.35">
      <c r="B33" s="22"/>
      <c r="C33" s="3" t="s">
        <v>39</v>
      </c>
      <c r="D33" s="61">
        <f>'Penalty based distr'!D50/'Penalty based distr'!I50</f>
        <v>0</v>
      </c>
      <c r="E33" s="61">
        <f>'Penalty based distr'!E50/'Penalty based distr'!I50</f>
        <v>0</v>
      </c>
      <c r="F33" s="61">
        <f>'Penalty based distr'!F50/'Penalty based distr'!I50</f>
        <v>0</v>
      </c>
      <c r="G33" s="61">
        <f>'Penalty based distr'!G50/'Penalty based distr'!I50</f>
        <v>0.80046696472925982</v>
      </c>
      <c r="H33" s="61">
        <f>'Penalty based distr'!H50/'Penalty based distr'!I50</f>
        <v>0.19953303527074018</v>
      </c>
      <c r="I33" s="69">
        <f>'Penalty based distr'!I50/'Penalty based distr'!I50</f>
        <v>1</v>
      </c>
    </row>
    <row r="34" spans="2:9" x14ac:dyDescent="0.35">
      <c r="B34" s="22"/>
      <c r="C34" s="3" t="s">
        <v>66</v>
      </c>
      <c r="D34" s="61">
        <f>'Penalty based distr'!D51/'Penalty based distr'!I51</f>
        <v>3.9741679085941381E-5</v>
      </c>
      <c r="E34" s="61">
        <f>'Penalty based distr'!E51/'Penalty based distr'!I51</f>
        <v>0</v>
      </c>
      <c r="F34" s="61">
        <f>'Penalty based distr'!F51/'Penalty based distr'!I51</f>
        <v>0</v>
      </c>
      <c r="G34" s="61">
        <f>'Penalty based distr'!G51/'Penalty based distr'!I51</f>
        <v>0.80051664182811721</v>
      </c>
      <c r="H34" s="61">
        <f>'Penalty based distr'!H51/'Penalty based distr'!I51</f>
        <v>0.19944361649279682</v>
      </c>
      <c r="I34" s="69">
        <f>'Penalty based distr'!I51/'Penalty based distr'!I51</f>
        <v>1</v>
      </c>
    </row>
    <row r="35" spans="2:9" x14ac:dyDescent="0.35">
      <c r="B35" s="22"/>
      <c r="C35" s="3" t="s">
        <v>40</v>
      </c>
      <c r="D35" s="61">
        <f>'Penalty based distr'!D52/'Penalty based distr'!I52</f>
        <v>0.20117237953303527</v>
      </c>
      <c r="E35" s="61">
        <f>'Penalty based distr'!E52/'Penalty based distr'!I52</f>
        <v>0.20486835568802783</v>
      </c>
      <c r="F35" s="61">
        <f>'Penalty based distr'!F52/'Penalty based distr'!I52</f>
        <v>0.18731246895181322</v>
      </c>
      <c r="G35" s="61">
        <f>'Penalty based distr'!G52/'Penalty based distr'!I52</f>
        <v>0.20219572776949826</v>
      </c>
      <c r="H35" s="61">
        <f>'Penalty based distr'!H52/'Penalty based distr'!I52</f>
        <v>0.20445106805762545</v>
      </c>
      <c r="I35" s="69">
        <f>'Penalty based distr'!I52/'Penalty based distr'!I52</f>
        <v>1</v>
      </c>
    </row>
    <row r="36" spans="2:9" x14ac:dyDescent="0.35">
      <c r="B36" s="22"/>
      <c r="C36" s="3" t="s">
        <v>41</v>
      </c>
      <c r="D36" s="61">
        <f>'Penalty based distr'!D53/'Penalty based distr'!I53</f>
        <v>0.20126179831097865</v>
      </c>
      <c r="E36" s="61">
        <f>'Penalty based distr'!E53/'Penalty based distr'!I53</f>
        <v>0.20851465474416295</v>
      </c>
      <c r="F36" s="61">
        <f>'Penalty based distr'!F53/'Penalty based distr'!I53</f>
        <v>0.1882066567312469</v>
      </c>
      <c r="G36" s="61">
        <f>'Penalty based distr'!G53/'Penalty based distr'!I53</f>
        <v>0.20092399403874814</v>
      </c>
      <c r="H36" s="61">
        <f>'Penalty based distr'!H53/'Penalty based distr'!I53</f>
        <v>0.20109289617486339</v>
      </c>
      <c r="I36" s="69">
        <f>'Penalty based distr'!I53/'Penalty based distr'!I53</f>
        <v>1</v>
      </c>
    </row>
    <row r="37" spans="2:9" ht="12.5" thickBot="1" x14ac:dyDescent="0.4">
      <c r="B37" s="25"/>
      <c r="C37" s="26" t="s">
        <v>42</v>
      </c>
      <c r="D37" s="70">
        <f>'Penalty based distr'!D54/'Penalty based distr'!I54</f>
        <v>0.20122205663189269</v>
      </c>
      <c r="E37" s="70">
        <f>'Penalty based distr'!E54/'Penalty based distr'!I54</f>
        <v>0.21063089915548933</v>
      </c>
      <c r="F37" s="70">
        <f>'Penalty based distr'!F54/'Penalty based distr'!I54</f>
        <v>0.18807749627421758</v>
      </c>
      <c r="G37" s="70">
        <f>'Penalty based distr'!G54/'Penalty based distr'!I54</f>
        <v>0.19941381023348237</v>
      </c>
      <c r="H37" s="70">
        <f>'Penalty based distr'!H54/'Penalty based distr'!I54</f>
        <v>0.20065573770491804</v>
      </c>
      <c r="I37" s="71">
        <f>'Penalty based distr'!I54/'Penalty based distr'!I54</f>
        <v>1</v>
      </c>
    </row>
    <row r="38" spans="2:9" x14ac:dyDescent="0.35">
      <c r="B38" s="28" t="s">
        <v>152</v>
      </c>
      <c r="C38" s="20" t="s">
        <v>43</v>
      </c>
      <c r="D38" s="67">
        <f>'Penalty based distr'!D55/'Penalty based distr'!I55</f>
        <v>0</v>
      </c>
      <c r="E38" s="67">
        <f>'Penalty based distr'!E55/'Penalty based distr'!I55</f>
        <v>0</v>
      </c>
      <c r="F38" s="67">
        <f>'Penalty based distr'!F55/'Penalty based distr'!I55</f>
        <v>0.59808246398410336</v>
      </c>
      <c r="G38" s="67">
        <f>'Penalty based distr'!G55/'Penalty based distr'!I55</f>
        <v>0.20885245901639343</v>
      </c>
      <c r="H38" s="67">
        <f>'Penalty based distr'!H55/'Penalty based distr'!I55</f>
        <v>0.19306507699950323</v>
      </c>
      <c r="I38" s="68">
        <f>'Penalty based distr'!I55/'Penalty based distr'!I55</f>
        <v>1</v>
      </c>
    </row>
    <row r="39" spans="2:9" x14ac:dyDescent="0.35">
      <c r="B39" s="22"/>
      <c r="C39" s="3" t="s">
        <v>67</v>
      </c>
      <c r="D39" s="61">
        <f>'Penalty based distr'!D56/'Penalty based distr'!I56</f>
        <v>0</v>
      </c>
      <c r="E39" s="61">
        <f>'Penalty based distr'!E56/'Penalty based distr'!I56</f>
        <v>0</v>
      </c>
      <c r="F39" s="61">
        <f>'Penalty based distr'!F56/'Penalty based distr'!I56</f>
        <v>0.60254346746150023</v>
      </c>
      <c r="G39" s="61">
        <f>'Penalty based distr'!G56/'Penalty based distr'!I56</f>
        <v>0.20246398410332836</v>
      </c>
      <c r="H39" s="61">
        <f>'Penalty based distr'!H56/'Penalty based distr'!I56</f>
        <v>0.19499254843517139</v>
      </c>
      <c r="I39" s="69">
        <f>'Penalty based distr'!I56/'Penalty based distr'!I56</f>
        <v>1</v>
      </c>
    </row>
    <row r="40" spans="2:9" x14ac:dyDescent="0.35">
      <c r="B40" s="22"/>
      <c r="C40" s="3" t="s">
        <v>44</v>
      </c>
      <c r="D40" s="61">
        <f>'Penalty based distr'!D57/'Penalty based distr'!I57</f>
        <v>0</v>
      </c>
      <c r="E40" s="61">
        <f>'Penalty based distr'!E57/'Penalty based distr'!I57</f>
        <v>0</v>
      </c>
      <c r="F40" s="61">
        <f>'Penalty based distr'!F57/'Penalty based distr'!I57</f>
        <v>0.59766517635370098</v>
      </c>
      <c r="G40" s="61">
        <f>'Penalty based distr'!G57/'Penalty based distr'!I57</f>
        <v>0.20714356681569795</v>
      </c>
      <c r="H40" s="61">
        <f>'Penalty based distr'!H57/'Penalty based distr'!I57</f>
        <v>0.1951912568306011</v>
      </c>
      <c r="I40" s="69">
        <f>'Penalty based distr'!I57/'Penalty based distr'!I57</f>
        <v>1</v>
      </c>
    </row>
    <row r="41" spans="2:9" x14ac:dyDescent="0.35">
      <c r="B41" s="22"/>
      <c r="C41" s="3" t="s">
        <v>45</v>
      </c>
      <c r="D41" s="61">
        <f>'Penalty based distr'!D58/'Penalty based distr'!I58</f>
        <v>0</v>
      </c>
      <c r="E41" s="61">
        <f>'Penalty based distr'!E58/'Penalty based distr'!I58</f>
        <v>0</v>
      </c>
      <c r="F41" s="61">
        <f>'Penalty based distr'!F58/'Penalty based distr'!I58</f>
        <v>0.59766517635370098</v>
      </c>
      <c r="G41" s="61">
        <f>'Penalty based distr'!G58/'Penalty based distr'!I58</f>
        <v>0.20850471932439146</v>
      </c>
      <c r="H41" s="61">
        <f>'Penalty based distr'!H58/'Penalty based distr'!I58</f>
        <v>0.19383010432190759</v>
      </c>
      <c r="I41" s="69">
        <f>'Penalty based distr'!I58/'Penalty based distr'!I58</f>
        <v>1</v>
      </c>
    </row>
    <row r="42" spans="2:9" x14ac:dyDescent="0.35">
      <c r="B42" s="22"/>
      <c r="C42" s="3" t="s">
        <v>68</v>
      </c>
      <c r="D42" s="61">
        <f>'Penalty based distr'!D59/'Penalty based distr'!I59</f>
        <v>0</v>
      </c>
      <c r="E42" s="61">
        <f>'Penalty based distr'!E59/'Penalty based distr'!I59</f>
        <v>0</v>
      </c>
      <c r="F42" s="61">
        <f>'Penalty based distr'!F59/'Penalty based distr'!I59</f>
        <v>0.59991058122205665</v>
      </c>
      <c r="G42" s="61">
        <f>'Penalty based distr'!G59/'Penalty based distr'!I59</f>
        <v>0.20424242424242425</v>
      </c>
      <c r="H42" s="61">
        <f>'Penalty based distr'!H59/'Penalty based distr'!I59</f>
        <v>0.19584699453551913</v>
      </c>
      <c r="I42" s="69">
        <f>'Penalty based distr'!I59/'Penalty based distr'!I59</f>
        <v>1</v>
      </c>
    </row>
    <row r="43" spans="2:9" x14ac:dyDescent="0.35">
      <c r="B43" s="22"/>
      <c r="C43" s="3" t="s">
        <v>46</v>
      </c>
      <c r="D43" s="61">
        <f>'Penalty based distr'!D60/'Penalty based distr'!I60</f>
        <v>0</v>
      </c>
      <c r="E43" s="61">
        <f>'Penalty based distr'!E60/'Penalty based distr'!I60</f>
        <v>0</v>
      </c>
      <c r="F43" s="61">
        <f>'Penalty based distr'!F60/'Penalty based distr'!I60</f>
        <v>0.60023845007451559</v>
      </c>
      <c r="G43" s="61">
        <f>'Penalty based distr'!G60/'Penalty based distr'!I60</f>
        <v>0.20263288623944362</v>
      </c>
      <c r="H43" s="61">
        <f>'Penalty based distr'!H60/'Penalty based distr'!I60</f>
        <v>0.19712866368604073</v>
      </c>
      <c r="I43" s="69">
        <f>'Penalty based distr'!I60/'Penalty based distr'!I60</f>
        <v>1</v>
      </c>
    </row>
    <row r="44" spans="2:9" x14ac:dyDescent="0.35">
      <c r="B44" s="22"/>
      <c r="C44" s="3" t="s">
        <v>47</v>
      </c>
      <c r="D44" s="61">
        <f>'Penalty based distr'!D61/'Penalty based distr'!I61</f>
        <v>0.20102334823646298</v>
      </c>
      <c r="E44" s="61">
        <f>'Penalty based distr'!E61/'Penalty based distr'!I61</f>
        <v>0.19371087928464978</v>
      </c>
      <c r="F44" s="61">
        <f>'Penalty based distr'!F61/'Penalty based distr'!I61</f>
        <v>0.20461003477396919</v>
      </c>
      <c r="G44" s="61">
        <f>'Penalty based distr'!G61/'Penalty based distr'!I61</f>
        <v>0.19941381023348237</v>
      </c>
      <c r="H44" s="61">
        <f>'Penalty based distr'!H61/'Penalty based distr'!I61</f>
        <v>0.20124192747143566</v>
      </c>
      <c r="I44" s="69">
        <f>'Penalty based distr'!I61/'Penalty based distr'!I61</f>
        <v>1</v>
      </c>
    </row>
    <row r="45" spans="2:9" ht="12.5" thickBot="1" x14ac:dyDescent="0.4">
      <c r="B45" s="25"/>
      <c r="C45" s="26" t="s">
        <v>48</v>
      </c>
      <c r="D45" s="70">
        <f>'Penalty based distr'!D62/'Penalty based distr'!I62</f>
        <v>0.20122205663189269</v>
      </c>
      <c r="E45" s="70">
        <f>'Penalty based distr'!E62/'Penalty based distr'!I62</f>
        <v>0.21063089915548933</v>
      </c>
      <c r="F45" s="70">
        <f>'Penalty based distr'!F62/'Penalty based distr'!I62</f>
        <v>0.18807749627421758</v>
      </c>
      <c r="G45" s="70">
        <f>'Penalty based distr'!G62/'Penalty based distr'!I62</f>
        <v>0.19941381023348237</v>
      </c>
      <c r="H45" s="70">
        <f>'Penalty based distr'!H62/'Penalty based distr'!I62</f>
        <v>0.20065573770491804</v>
      </c>
      <c r="I45" s="71">
        <f>'Penalty based distr'!I62/'Penalty based distr'!I62</f>
        <v>1</v>
      </c>
    </row>
    <row r="46" spans="2:9" x14ac:dyDescent="0.35">
      <c r="B46" s="28" t="s">
        <v>153</v>
      </c>
      <c r="C46" s="20" t="s">
        <v>54</v>
      </c>
      <c r="D46" s="67">
        <f>'Penalty based distr'!D63/'Penalty based distr'!I63</f>
        <v>0</v>
      </c>
      <c r="E46" s="67">
        <f>'Penalty based distr'!E63/'Penalty based distr'!I63</f>
        <v>0.40907103825136609</v>
      </c>
      <c r="F46" s="67">
        <f>'Penalty based distr'!F63/'Penalty based distr'!I63</f>
        <v>0.1852856433184302</v>
      </c>
      <c r="G46" s="67">
        <f>'Penalty based distr'!G63/'Penalty based distr'!I63</f>
        <v>0.21901639344262294</v>
      </c>
      <c r="H46" s="67">
        <f>'Penalty based distr'!H63/'Penalty based distr'!I63</f>
        <v>0.18662692498758074</v>
      </c>
      <c r="I46" s="68">
        <f>'Penalty based distr'!I63/'Penalty based distr'!I63</f>
        <v>1</v>
      </c>
    </row>
    <row r="47" spans="2:9" x14ac:dyDescent="0.35">
      <c r="B47" s="22"/>
      <c r="C47" s="3" t="s">
        <v>69</v>
      </c>
      <c r="D47" s="61">
        <f>'Penalty based distr'!D64/'Penalty based distr'!I64</f>
        <v>0</v>
      </c>
      <c r="E47" s="61">
        <f>'Penalty based distr'!E64/'Penalty based distr'!I64</f>
        <v>0.41142573273720817</v>
      </c>
      <c r="F47" s="61">
        <f>'Penalty based distr'!F64/'Penalty based distr'!I64</f>
        <v>0.18469945355191256</v>
      </c>
      <c r="G47" s="61">
        <f>'Penalty based distr'!G64/'Penalty based distr'!I64</f>
        <v>0.21501241927471434</v>
      </c>
      <c r="H47" s="61">
        <f>'Penalty based distr'!H64/'Penalty based distr'!I64</f>
        <v>0.18886239443616493</v>
      </c>
      <c r="I47" s="69">
        <f>'Penalty based distr'!I64/'Penalty based distr'!I64</f>
        <v>1</v>
      </c>
    </row>
    <row r="48" spans="2:9" x14ac:dyDescent="0.35">
      <c r="B48" s="22"/>
      <c r="C48" s="3" t="s">
        <v>49</v>
      </c>
      <c r="D48" s="61">
        <f>'Penalty based distr'!D65/'Penalty based distr'!I65</f>
        <v>0</v>
      </c>
      <c r="E48" s="61">
        <f>'Penalty based distr'!E65/'Penalty based distr'!I65</f>
        <v>0.4156780923994039</v>
      </c>
      <c r="F48" s="61">
        <f>'Penalty based distr'!F65/'Penalty based distr'!I65</f>
        <v>0.18199701937406856</v>
      </c>
      <c r="G48" s="61">
        <f>'Penalty based distr'!G65/'Penalty based distr'!I65</f>
        <v>0.20747143566815698</v>
      </c>
      <c r="H48" s="61">
        <f>'Penalty based distr'!H65/'Penalty based distr'!I65</f>
        <v>0.19485345255837058</v>
      </c>
      <c r="I48" s="69">
        <f>'Penalty based distr'!I65/'Penalty based distr'!I65</f>
        <v>1</v>
      </c>
    </row>
    <row r="49" spans="2:9" x14ac:dyDescent="0.35">
      <c r="B49" s="22"/>
      <c r="C49" s="3" t="s">
        <v>50</v>
      </c>
      <c r="D49" s="61">
        <f>'Penalty based distr'!D66/'Penalty based distr'!I66</f>
        <v>0</v>
      </c>
      <c r="E49" s="61">
        <f>'Penalty based distr'!E66/'Penalty based distr'!I66</f>
        <v>0.41163437655240936</v>
      </c>
      <c r="F49" s="61">
        <f>'Penalty based distr'!F66/'Penalty based distr'!I66</f>
        <v>0.18605067064083458</v>
      </c>
      <c r="G49" s="61">
        <f>'Penalty based distr'!G66/'Penalty based distr'!I66</f>
        <v>0.20358668653750622</v>
      </c>
      <c r="H49" s="61">
        <f>'Penalty based distr'!H66/'Penalty based distr'!I66</f>
        <v>0.19872826626924989</v>
      </c>
      <c r="I49" s="69">
        <f>'Penalty based distr'!I66/'Penalty based distr'!I66</f>
        <v>1</v>
      </c>
    </row>
    <row r="50" spans="2:9" x14ac:dyDescent="0.35">
      <c r="B50" s="22"/>
      <c r="C50" s="3" t="s">
        <v>70</v>
      </c>
      <c r="D50" s="61">
        <f>'Penalty based distr'!D67/'Penalty based distr'!I67</f>
        <v>0</v>
      </c>
      <c r="E50" s="61">
        <f>'Penalty based distr'!E67/'Penalty based distr'!I67</f>
        <v>0.40683556880278193</v>
      </c>
      <c r="F50" s="61">
        <f>'Penalty based distr'!F67/'Penalty based distr'!I67</f>
        <v>0.19284649776453056</v>
      </c>
      <c r="G50" s="61">
        <f>'Penalty based distr'!G67/'Penalty based distr'!I67</f>
        <v>0.20215598609041233</v>
      </c>
      <c r="H50" s="61">
        <f>'Penalty based distr'!H67/'Penalty based distr'!I67</f>
        <v>0.19816194734227521</v>
      </c>
      <c r="I50" s="69">
        <f>'Penalty based distr'!I67/'Penalty based distr'!I67</f>
        <v>1</v>
      </c>
    </row>
    <row r="51" spans="2:9" x14ac:dyDescent="0.35">
      <c r="B51" s="22"/>
      <c r="C51" s="3" t="s">
        <v>51</v>
      </c>
      <c r="D51" s="61">
        <f>'Penalty based distr'!D68/'Penalty based distr'!I68</f>
        <v>0</v>
      </c>
      <c r="E51" s="61">
        <f>'Penalty based distr'!E68/'Penalty based distr'!I68</f>
        <v>0.40374565325384998</v>
      </c>
      <c r="F51" s="61">
        <f>'Penalty based distr'!F68/'Penalty based distr'!I68</f>
        <v>0.19651266766020864</v>
      </c>
      <c r="G51" s="61">
        <f>'Penalty based distr'!G68/'Penalty based distr'!I68</f>
        <v>0.20222553402881271</v>
      </c>
      <c r="H51" s="61">
        <f>'Penalty based distr'!H68/'Penalty based distr'!I68</f>
        <v>0.19751614505712867</v>
      </c>
      <c r="I51" s="69">
        <f>'Penalty based distr'!I68/'Penalty based distr'!I68</f>
        <v>1</v>
      </c>
    </row>
    <row r="52" spans="2:9" x14ac:dyDescent="0.35">
      <c r="B52" s="22"/>
      <c r="C52" s="3" t="s">
        <v>52</v>
      </c>
      <c r="D52" s="61">
        <f>'Penalty based distr'!D69/'Penalty based distr'!I69</f>
        <v>0.19578738201689022</v>
      </c>
      <c r="E52" s="61">
        <f>'Penalty based distr'!E69/'Penalty based distr'!I69</f>
        <v>0.21589667163437656</v>
      </c>
      <c r="F52" s="61">
        <f>'Penalty based distr'!F69/'Penalty based distr'!I69</f>
        <v>0.18822652757078986</v>
      </c>
      <c r="G52" s="61">
        <f>'Penalty based distr'!G69/'Penalty based distr'!I69</f>
        <v>0.19936413313462495</v>
      </c>
      <c r="H52" s="61">
        <f>'Penalty based distr'!H69/'Penalty based distr'!I69</f>
        <v>0.20072528564331843</v>
      </c>
      <c r="I52" s="69">
        <f>'Penalty based distr'!I69/'Penalty based distr'!I69</f>
        <v>1</v>
      </c>
    </row>
    <row r="53" spans="2:9" ht="12.5" thickBot="1" x14ac:dyDescent="0.4">
      <c r="B53" s="25"/>
      <c r="C53" s="26" t="s">
        <v>53</v>
      </c>
      <c r="D53" s="70">
        <f>'Penalty based distr'!D70/'Penalty based distr'!I70</f>
        <v>0.20122205663189269</v>
      </c>
      <c r="E53" s="70">
        <f>'Penalty based distr'!E70/'Penalty based distr'!I70</f>
        <v>0.21063089915548933</v>
      </c>
      <c r="F53" s="70">
        <f>'Penalty based distr'!F70/'Penalty based distr'!I70</f>
        <v>0.18807749627421758</v>
      </c>
      <c r="G53" s="70">
        <f>'Penalty based distr'!G70/'Penalty based distr'!I70</f>
        <v>0.19941381023348237</v>
      </c>
      <c r="H53" s="70">
        <f>'Penalty based distr'!H70/'Penalty based distr'!I70</f>
        <v>0.20065573770491804</v>
      </c>
      <c r="I53" s="71">
        <f>'Penalty based distr'!I70/'Penalty based distr'!I70</f>
        <v>1</v>
      </c>
    </row>
    <row r="54" spans="2:9" x14ac:dyDescent="0.35">
      <c r="B54" s="28" t="s">
        <v>155</v>
      </c>
      <c r="C54" s="20" t="s">
        <v>71</v>
      </c>
      <c r="D54" s="67">
        <f>'Penalty based distr'!D71/'Penalty based distr'!I71</f>
        <v>5.5638350720317933E-4</v>
      </c>
      <c r="E54" s="67">
        <f>'Penalty based distr'!E71/'Penalty based distr'!I71</f>
        <v>3.4773969200198708E-4</v>
      </c>
      <c r="F54" s="67">
        <f>'Penalty based distr'!F71/'Penalty based distr'!I71</f>
        <v>0</v>
      </c>
      <c r="G54" s="67">
        <f>'Penalty based distr'!G71/'Penalty based distr'!I71</f>
        <v>0.99901639344262294</v>
      </c>
      <c r="H54" s="67">
        <f>'Penalty based distr'!H71/'Penalty based distr'!I71</f>
        <v>7.9483358171882762E-5</v>
      </c>
      <c r="I54" s="68">
        <f>'Penalty based distr'!I71/'Penalty based distr'!I71</f>
        <v>1</v>
      </c>
    </row>
    <row r="55" spans="2:9" x14ac:dyDescent="0.35">
      <c r="B55" s="22"/>
      <c r="C55" s="3" t="s">
        <v>72</v>
      </c>
      <c r="D55" s="61">
        <f>'Penalty based distr'!D72/'Penalty based distr'!I72</f>
        <v>5.5638350720317933E-4</v>
      </c>
      <c r="E55" s="61">
        <f>'Penalty based distr'!E72/'Penalty based distr'!I72</f>
        <v>3.4773969200198708E-4</v>
      </c>
      <c r="F55" s="61">
        <f>'Penalty based distr'!F72/'Penalty based distr'!I72</f>
        <v>0</v>
      </c>
      <c r="G55" s="61">
        <f>'Penalty based distr'!G72/'Penalty based distr'!I72</f>
        <v>0.99901639344262294</v>
      </c>
      <c r="H55" s="61">
        <f>'Penalty based distr'!H72/'Penalty based distr'!I72</f>
        <v>7.9483358171882762E-5</v>
      </c>
      <c r="I55" s="69">
        <f>'Penalty based distr'!I72/'Penalty based distr'!I72</f>
        <v>1</v>
      </c>
    </row>
    <row r="56" spans="2:9" x14ac:dyDescent="0.35">
      <c r="B56" s="22"/>
      <c r="C56" s="3" t="s">
        <v>73</v>
      </c>
      <c r="D56" s="61">
        <f>'Penalty based distr'!D73/'Penalty based distr'!I73</f>
        <v>5.5638350720317933E-4</v>
      </c>
      <c r="E56" s="61">
        <f>'Penalty based distr'!E73/'Penalty based distr'!I73</f>
        <v>3.4773969200198708E-4</v>
      </c>
      <c r="F56" s="61">
        <f>'Penalty based distr'!F73/'Penalty based distr'!I73</f>
        <v>0</v>
      </c>
      <c r="G56" s="61">
        <f>'Penalty based distr'!G73/'Penalty based distr'!I73</f>
        <v>0.99901639344262294</v>
      </c>
      <c r="H56" s="61">
        <f>'Penalty based distr'!H73/'Penalty based distr'!I73</f>
        <v>7.9483358171882762E-5</v>
      </c>
      <c r="I56" s="69">
        <f>'Penalty based distr'!I73/'Penalty based distr'!I73</f>
        <v>1</v>
      </c>
    </row>
    <row r="57" spans="2:9" x14ac:dyDescent="0.35">
      <c r="B57" s="22"/>
      <c r="C57" s="3" t="s">
        <v>74</v>
      </c>
      <c r="D57" s="61">
        <f>'Penalty based distr'!D74/'Penalty based distr'!I74</f>
        <v>5.5638350720317933E-4</v>
      </c>
      <c r="E57" s="61">
        <f>'Penalty based distr'!E74/'Penalty based distr'!I74</f>
        <v>3.4773969200198708E-4</v>
      </c>
      <c r="F57" s="61">
        <f>'Penalty based distr'!F74/'Penalty based distr'!I74</f>
        <v>0</v>
      </c>
      <c r="G57" s="61">
        <f>'Penalty based distr'!G74/'Penalty based distr'!I74</f>
        <v>0.99901639344262294</v>
      </c>
      <c r="H57" s="61">
        <f>'Penalty based distr'!H74/'Penalty based distr'!I74</f>
        <v>7.9483358171882762E-5</v>
      </c>
      <c r="I57" s="69">
        <f>'Penalty based distr'!I74/'Penalty based distr'!I74</f>
        <v>1</v>
      </c>
    </row>
    <row r="58" spans="2:9" x14ac:dyDescent="0.3">
      <c r="B58" s="22"/>
      <c r="C58" s="24" t="s">
        <v>222</v>
      </c>
      <c r="D58" s="72">
        <f>'Penalty based distr'!D75/'Penalty based distr'!I75</f>
        <v>5.5638350720317933E-4</v>
      </c>
      <c r="E58" s="72">
        <f>'Penalty based distr'!E75/'Penalty based distr'!I75</f>
        <v>3.4773969200198708E-4</v>
      </c>
      <c r="F58" s="72">
        <f>'Penalty based distr'!F75/'Penalty based distr'!I75</f>
        <v>0</v>
      </c>
      <c r="G58" s="72">
        <f>'Penalty based distr'!G75/'Penalty based distr'!I75</f>
        <v>0.99901639344262294</v>
      </c>
      <c r="H58" s="72">
        <f>'Penalty based distr'!H75/'Penalty based distr'!I75</f>
        <v>7.9483358171882762E-5</v>
      </c>
      <c r="I58" s="73">
        <f>'Penalty based distr'!I75/'Penalty based distr'!I75</f>
        <v>1</v>
      </c>
    </row>
    <row r="59" spans="2:9" x14ac:dyDescent="0.3">
      <c r="B59" s="22"/>
      <c r="C59" s="24" t="s">
        <v>223</v>
      </c>
      <c r="D59" s="72">
        <f>'Penalty based distr'!D76/'Penalty based distr'!I76</f>
        <v>5.5638350720317933E-4</v>
      </c>
      <c r="E59" s="72">
        <f>'Penalty based distr'!E76/'Penalty based distr'!I76</f>
        <v>3.4773969200198708E-4</v>
      </c>
      <c r="F59" s="72">
        <f>'Penalty based distr'!F76/'Penalty based distr'!I76</f>
        <v>0</v>
      </c>
      <c r="G59" s="72">
        <f>'Penalty based distr'!G76/'Penalty based distr'!I76</f>
        <v>0.99901639344262294</v>
      </c>
      <c r="H59" s="72">
        <f>'Penalty based distr'!H76/'Penalty based distr'!I76</f>
        <v>7.9483358171882762E-5</v>
      </c>
      <c r="I59" s="73">
        <f>'Penalty based distr'!I76/'Penalty based distr'!I76</f>
        <v>1</v>
      </c>
    </row>
    <row r="60" spans="2:9" x14ac:dyDescent="0.3">
      <c r="B60" s="22"/>
      <c r="C60" s="24" t="s">
        <v>224</v>
      </c>
      <c r="D60" s="72">
        <f>'Penalty based distr'!D77/'Penalty based distr'!I77</f>
        <v>5.5638350720317933E-4</v>
      </c>
      <c r="E60" s="72">
        <f>'Penalty based distr'!E77/'Penalty based distr'!I77</f>
        <v>3.4773969200198708E-4</v>
      </c>
      <c r="F60" s="72">
        <f>'Penalty based distr'!F77/'Penalty based distr'!I77</f>
        <v>0</v>
      </c>
      <c r="G60" s="72">
        <f>'Penalty based distr'!G77/'Penalty based distr'!I77</f>
        <v>0.99901639344262294</v>
      </c>
      <c r="H60" s="72">
        <f>'Penalty based distr'!H77/'Penalty based distr'!I77</f>
        <v>7.9483358171882762E-5</v>
      </c>
      <c r="I60" s="73">
        <f>'Penalty based distr'!I77/'Penalty based distr'!I77</f>
        <v>1</v>
      </c>
    </row>
    <row r="61" spans="2:9" x14ac:dyDescent="0.3">
      <c r="B61" s="22"/>
      <c r="C61" s="24" t="s">
        <v>225</v>
      </c>
      <c r="D61" s="72">
        <f>'Penalty based distr'!D78/'Penalty based distr'!I78</f>
        <v>0.20144063586686536</v>
      </c>
      <c r="E61" s="72">
        <f>'Penalty based distr'!E78/'Penalty based distr'!I78</f>
        <v>0.204073522106309</v>
      </c>
      <c r="F61" s="72">
        <f>'Penalty based distr'!F78/'Penalty based distr'!I78</f>
        <v>0.18754098360655738</v>
      </c>
      <c r="G61" s="72">
        <f>'Penalty based distr'!G78/'Penalty based distr'!I78</f>
        <v>0.20956780923994039</v>
      </c>
      <c r="H61" s="72">
        <f>'Penalty based distr'!H78/'Penalty based distr'!I78</f>
        <v>0.19737704918032786</v>
      </c>
      <c r="I61" s="73">
        <f>'Penalty based distr'!I78/'Penalty based distr'!I78</f>
        <v>1</v>
      </c>
    </row>
    <row r="62" spans="2:9" x14ac:dyDescent="0.3">
      <c r="B62" s="22"/>
      <c r="C62" s="24" t="s">
        <v>226</v>
      </c>
      <c r="D62" s="72">
        <f>'Penalty based distr'!D79/'Penalty based distr'!I79</f>
        <v>0.2014207650273224</v>
      </c>
      <c r="E62" s="72">
        <f>'Penalty based distr'!E79/'Penalty based distr'!I79</f>
        <v>0.20444113263785396</v>
      </c>
      <c r="F62" s="72">
        <f>'Penalty based distr'!F79/'Penalty based distr'!I79</f>
        <v>0.18727272727272729</v>
      </c>
      <c r="G62" s="72">
        <f>'Penalty based distr'!G79/'Penalty based distr'!I79</f>
        <v>0.20957774465971188</v>
      </c>
      <c r="H62" s="72">
        <f>'Penalty based distr'!H79/'Penalty based distr'!I79</f>
        <v>0.19728763040238451</v>
      </c>
      <c r="I62" s="73">
        <f>'Penalty based distr'!I79/'Penalty based distr'!I79</f>
        <v>1</v>
      </c>
    </row>
    <row r="63" spans="2:9" x14ac:dyDescent="0.3">
      <c r="B63" s="22"/>
      <c r="C63" s="24" t="s">
        <v>227</v>
      </c>
      <c r="D63" s="72">
        <f>'Penalty based distr'!D80/'Penalty based distr'!I80</f>
        <v>0.20140089418777943</v>
      </c>
      <c r="E63" s="72">
        <f>'Penalty based distr'!E80/'Penalty based distr'!I80</f>
        <v>0.20442126179831097</v>
      </c>
      <c r="F63" s="72">
        <f>'Penalty based distr'!F80/'Penalty based distr'!I80</f>
        <v>0.18732240437158471</v>
      </c>
      <c r="G63" s="72">
        <f>'Penalty based distr'!G80/'Penalty based distr'!I80</f>
        <v>0.20961748633879781</v>
      </c>
      <c r="H63" s="72">
        <f>'Penalty based distr'!H80/'Penalty based distr'!I80</f>
        <v>0.19723795330352709</v>
      </c>
      <c r="I63" s="73">
        <f>'Penalty based distr'!I80/'Penalty based distr'!I80</f>
        <v>1</v>
      </c>
    </row>
    <row r="64" spans="2:9" x14ac:dyDescent="0.3">
      <c r="B64" s="22"/>
      <c r="C64" s="24" t="s">
        <v>228</v>
      </c>
      <c r="D64" s="72">
        <f>'Penalty based distr'!D81/'Penalty based distr'!I81</f>
        <v>0.20131147540983607</v>
      </c>
      <c r="E64" s="72">
        <f>'Penalty based distr'!E81/'Penalty based distr'!I81</f>
        <v>0.20471932439145554</v>
      </c>
      <c r="F64" s="72">
        <f>'Penalty based distr'!F81/'Penalty based distr'!I81</f>
        <v>0.18749130650769996</v>
      </c>
      <c r="G64" s="72">
        <f>'Penalty based distr'!G81/'Penalty based distr'!I81</f>
        <v>0.2092200695479384</v>
      </c>
      <c r="H64" s="72">
        <f>'Penalty based distr'!H81/'Penalty based distr'!I81</f>
        <v>0.19725782414307005</v>
      </c>
      <c r="I64" s="73">
        <f>'Penalty based distr'!I81/'Penalty based distr'!I81</f>
        <v>1</v>
      </c>
    </row>
    <row r="65" spans="2:9" x14ac:dyDescent="0.3">
      <c r="B65" s="22"/>
      <c r="C65" s="24" t="s">
        <v>229</v>
      </c>
      <c r="D65" s="72">
        <f>'Penalty based distr'!D82/'Penalty based distr'!I82</f>
        <v>0.20133134624937904</v>
      </c>
      <c r="E65" s="72">
        <f>'Penalty based distr'!E82/'Penalty based distr'!I82</f>
        <v>0.20405365126676603</v>
      </c>
      <c r="F65" s="72">
        <f>'Penalty based distr'!F82/'Penalty based distr'!I82</f>
        <v>0.18798807749627422</v>
      </c>
      <c r="G65" s="72">
        <f>'Penalty based distr'!G82/'Penalty based distr'!I82</f>
        <v>0.20923994038748137</v>
      </c>
      <c r="H65" s="72">
        <f>'Penalty based distr'!H82/'Penalty based distr'!I82</f>
        <v>0.19738698460009935</v>
      </c>
      <c r="I65" s="73">
        <f>'Penalty based distr'!I82/'Penalty based distr'!I82</f>
        <v>1</v>
      </c>
    </row>
    <row r="66" spans="2:9" x14ac:dyDescent="0.3">
      <c r="B66" s="22"/>
      <c r="C66" s="24" t="s">
        <v>230</v>
      </c>
      <c r="D66" s="72">
        <f>'Penalty based distr'!D83/'Penalty based distr'!I83</f>
        <v>0.20135121708892201</v>
      </c>
      <c r="E66" s="72">
        <f>'Penalty based distr'!E83/'Penalty based distr'!I83</f>
        <v>0.2038648782911078</v>
      </c>
      <c r="F66" s="72">
        <f>'Penalty based distr'!F83/'Penalty based distr'!I83</f>
        <v>0.18841530054644809</v>
      </c>
      <c r="G66" s="72">
        <f>'Penalty based distr'!G83/'Penalty based distr'!I83</f>
        <v>0.2090114257327372</v>
      </c>
      <c r="H66" s="72">
        <f>'Penalty based distr'!H83/'Penalty based distr'!I83</f>
        <v>0.19735717834078489</v>
      </c>
      <c r="I66" s="73">
        <f>'Penalty based distr'!I83/'Penalty based distr'!I83</f>
        <v>1</v>
      </c>
    </row>
    <row r="67" spans="2:9" x14ac:dyDescent="0.3">
      <c r="B67" s="22"/>
      <c r="C67" s="24" t="s">
        <v>231</v>
      </c>
      <c r="D67" s="72">
        <f>'Penalty based distr'!D84/'Penalty based distr'!I84</f>
        <v>0.20131147540983607</v>
      </c>
      <c r="E67" s="72">
        <f>'Penalty based distr'!E84/'Penalty based distr'!I84</f>
        <v>0.2041331346249379</v>
      </c>
      <c r="F67" s="72">
        <f>'Penalty based distr'!F84/'Penalty based distr'!I84</f>
        <v>0.18813710879284651</v>
      </c>
      <c r="G67" s="72">
        <f>'Penalty based distr'!G84/'Penalty based distr'!I84</f>
        <v>0.2090114257327372</v>
      </c>
      <c r="H67" s="72">
        <f>'Penalty based distr'!H84/'Penalty based distr'!I84</f>
        <v>0.19740685543964231</v>
      </c>
      <c r="I67" s="73">
        <f>'Penalty based distr'!I84/'Penalty based distr'!I84</f>
        <v>1</v>
      </c>
    </row>
    <row r="68" spans="2:9" x14ac:dyDescent="0.3">
      <c r="B68" s="22"/>
      <c r="C68" s="24" t="s">
        <v>232</v>
      </c>
      <c r="D68" s="72">
        <f>'Penalty based distr'!D85/'Penalty based distr'!I85</f>
        <v>0.20135121708892201</v>
      </c>
      <c r="E68" s="72">
        <f>'Penalty based distr'!E85/'Penalty based distr'!I85</f>
        <v>0.20468951813214109</v>
      </c>
      <c r="F68" s="72">
        <f>'Penalty based distr'!F85/'Penalty based distr'!I85</f>
        <v>0.18863387978142077</v>
      </c>
      <c r="G68" s="72">
        <f>'Penalty based distr'!G85/'Penalty based distr'!I85</f>
        <v>0.20797814207650273</v>
      </c>
      <c r="H68" s="72">
        <f>'Penalty based distr'!H85/'Penalty based distr'!I85</f>
        <v>0.19734724292101341</v>
      </c>
      <c r="I68" s="73">
        <f>'Penalty based distr'!I85/'Penalty based distr'!I85</f>
        <v>1</v>
      </c>
    </row>
    <row r="69" spans="2:9" x14ac:dyDescent="0.3">
      <c r="B69" s="22"/>
      <c r="C69" s="24" t="s">
        <v>233</v>
      </c>
      <c r="D69" s="72">
        <f>'Penalty based distr'!D86/'Penalty based distr'!I86</f>
        <v>0.20134128166915052</v>
      </c>
      <c r="E69" s="72">
        <f>'Penalty based distr'!E86/'Penalty based distr'!I86</f>
        <v>0.20447093889716841</v>
      </c>
      <c r="F69" s="72">
        <f>'Penalty based distr'!F86/'Penalty based distr'!I86</f>
        <v>0.1884053651266766</v>
      </c>
      <c r="G69" s="72">
        <f>'Penalty based distr'!G86/'Penalty based distr'!I86</f>
        <v>0.20842523596621956</v>
      </c>
      <c r="H69" s="72">
        <f>'Penalty based distr'!H86/'Penalty based distr'!I86</f>
        <v>0.19735717834078489</v>
      </c>
      <c r="I69" s="73">
        <f>'Penalty based distr'!I86/'Penalty based distr'!I86</f>
        <v>1</v>
      </c>
    </row>
    <row r="70" spans="2:9" x14ac:dyDescent="0.3">
      <c r="B70" s="22"/>
      <c r="C70" s="3" t="s">
        <v>75</v>
      </c>
      <c r="D70" s="72">
        <f>'Penalty based distr'!D87/'Penalty based distr'!I87</f>
        <v>0.20133134624937904</v>
      </c>
      <c r="E70" s="72">
        <f>'Penalty based distr'!E87/'Penalty based distr'!I87</f>
        <v>0.2055638350720318</v>
      </c>
      <c r="F70" s="72">
        <f>'Penalty based distr'!F87/'Penalty based distr'!I87</f>
        <v>0.18813710879284651</v>
      </c>
      <c r="G70" s="72">
        <f>'Penalty based distr'!G87/'Penalty based distr'!I87</f>
        <v>0.20748137108792847</v>
      </c>
      <c r="H70" s="72">
        <f>'Penalty based distr'!H87/'Penalty based distr'!I87</f>
        <v>0.19748633879781421</v>
      </c>
      <c r="I70" s="73">
        <f>'Penalty based distr'!I87/'Penalty based distr'!I87</f>
        <v>1</v>
      </c>
    </row>
    <row r="71" spans="2:9" x14ac:dyDescent="0.35">
      <c r="B71" s="22"/>
      <c r="C71" s="3" t="s">
        <v>76</v>
      </c>
      <c r="D71" s="61">
        <f>'Penalty based distr'!D88/'Penalty based distr'!I88</f>
        <v>0.20134128166915052</v>
      </c>
      <c r="E71" s="61">
        <f>'Penalty based distr'!E88/'Penalty based distr'!I88</f>
        <v>0.20728266269249876</v>
      </c>
      <c r="F71" s="61">
        <f>'Penalty based distr'!F88/'Penalty based distr'!I88</f>
        <v>0.18870342771982115</v>
      </c>
      <c r="G71" s="61">
        <f>'Penalty based distr'!G88/'Penalty based distr'!I88</f>
        <v>0.20497764530551416</v>
      </c>
      <c r="H71" s="61">
        <f>'Penalty based distr'!H88/'Penalty based distr'!I88</f>
        <v>0.19769498261301541</v>
      </c>
      <c r="I71" s="69">
        <f>'Penalty based distr'!I88/'Penalty based distr'!I88</f>
        <v>1</v>
      </c>
    </row>
    <row r="72" spans="2:9" x14ac:dyDescent="0.35">
      <c r="B72" s="22"/>
      <c r="C72" s="3" t="s">
        <v>77</v>
      </c>
      <c r="D72" s="61">
        <f>'Penalty based distr'!D89/'Penalty based distr'!I89</f>
        <v>0.20125186289120717</v>
      </c>
      <c r="E72" s="61">
        <f>'Penalty based distr'!E89/'Penalty based distr'!I89</f>
        <v>0.20904123199205166</v>
      </c>
      <c r="F72" s="61">
        <f>'Penalty based distr'!F89/'Penalty based distr'!I89</f>
        <v>0.18852459016393441</v>
      </c>
      <c r="G72" s="61">
        <f>'Penalty based distr'!G89/'Penalty based distr'!I89</f>
        <v>0.20251366120218578</v>
      </c>
      <c r="H72" s="61">
        <f>'Penalty based distr'!H89/'Penalty based distr'!I89</f>
        <v>0.19866865375062095</v>
      </c>
      <c r="I72" s="69">
        <f>'Penalty based distr'!I89/'Penalty based distr'!I89</f>
        <v>1</v>
      </c>
    </row>
    <row r="73" spans="2:9" ht="12.5" thickBot="1" x14ac:dyDescent="0.4">
      <c r="B73" s="25"/>
      <c r="C73" s="26" t="s">
        <v>78</v>
      </c>
      <c r="D73" s="70">
        <f>'Penalty based distr'!D90/'Penalty based distr'!I90</f>
        <v>0.20122205663189269</v>
      </c>
      <c r="E73" s="70">
        <f>'Penalty based distr'!E90/'Penalty based distr'!I90</f>
        <v>0.21063089915548933</v>
      </c>
      <c r="F73" s="70">
        <f>'Penalty based distr'!F90/'Penalty based distr'!I90</f>
        <v>0.18807749627421758</v>
      </c>
      <c r="G73" s="70">
        <f>'Penalty based distr'!G90/'Penalty based distr'!I90</f>
        <v>0.19941381023348237</v>
      </c>
      <c r="H73" s="70">
        <f>'Penalty based distr'!H90/'Penalty based distr'!I90</f>
        <v>0.20065573770491804</v>
      </c>
      <c r="I73" s="71">
        <f>'Penalty based distr'!I90/'Penalty based distr'!I90</f>
        <v>1</v>
      </c>
    </row>
    <row r="74" spans="2:9" x14ac:dyDescent="0.35">
      <c r="B74" s="28" t="s">
        <v>156</v>
      </c>
      <c r="C74" s="20" t="s">
        <v>79</v>
      </c>
      <c r="D74" s="67">
        <f>'Penalty based distr'!D91/'Penalty based distr'!I91</f>
        <v>0</v>
      </c>
      <c r="E74" s="67">
        <f>'Penalty based distr'!E91/'Penalty based distr'!I91</f>
        <v>0</v>
      </c>
      <c r="F74" s="67">
        <f>'Penalty based distr'!F91/'Penalty based distr'!I91</f>
        <v>0.60280178837555887</v>
      </c>
      <c r="G74" s="67">
        <f>'Penalty based distr'!G91/'Penalty based distr'!I91</f>
        <v>0.39719821162444113</v>
      </c>
      <c r="H74" s="67">
        <f>'Penalty based distr'!H91/'Penalty based distr'!I91</f>
        <v>0</v>
      </c>
      <c r="I74" s="68">
        <f>'Penalty based distr'!I91/'Penalty based distr'!I91</f>
        <v>1</v>
      </c>
    </row>
    <row r="75" spans="2:9" x14ac:dyDescent="0.35">
      <c r="B75" s="22"/>
      <c r="C75" s="3" t="s">
        <v>80</v>
      </c>
      <c r="D75" s="61">
        <f>'Penalty based distr'!D92/'Penalty based distr'!I92</f>
        <v>0</v>
      </c>
      <c r="E75" s="61">
        <f>'Penalty based distr'!E92/'Penalty based distr'!I92</f>
        <v>0</v>
      </c>
      <c r="F75" s="61">
        <f>'Penalty based distr'!F92/'Penalty based distr'!I92</f>
        <v>0.60280178837555887</v>
      </c>
      <c r="G75" s="61">
        <f>'Penalty based distr'!G92/'Penalty based distr'!I92</f>
        <v>0.39719821162444113</v>
      </c>
      <c r="H75" s="61">
        <f>'Penalty based distr'!H92/'Penalty based distr'!I92</f>
        <v>0</v>
      </c>
      <c r="I75" s="69">
        <f>'Penalty based distr'!I92/'Penalty based distr'!I92</f>
        <v>1</v>
      </c>
    </row>
    <row r="76" spans="2:9" x14ac:dyDescent="0.35">
      <c r="B76" s="22"/>
      <c r="C76" s="3" t="s">
        <v>81</v>
      </c>
      <c r="D76" s="61">
        <f>'Penalty based distr'!D93/'Penalty based distr'!I93</f>
        <v>0</v>
      </c>
      <c r="E76" s="61">
        <f>'Penalty based distr'!E93/'Penalty based distr'!I93</f>
        <v>0</v>
      </c>
      <c r="F76" s="61">
        <f>'Penalty based distr'!F93/'Penalty based distr'!I93</f>
        <v>0.60280178837555887</v>
      </c>
      <c r="G76" s="61">
        <f>'Penalty based distr'!G93/'Penalty based distr'!I93</f>
        <v>0.39719821162444113</v>
      </c>
      <c r="H76" s="61">
        <f>'Penalty based distr'!H93/'Penalty based distr'!I93</f>
        <v>0</v>
      </c>
      <c r="I76" s="69">
        <f>'Penalty based distr'!I93/'Penalty based distr'!I93</f>
        <v>1</v>
      </c>
    </row>
    <row r="77" spans="2:9" x14ac:dyDescent="0.35">
      <c r="B77" s="22"/>
      <c r="C77" s="3" t="s">
        <v>82</v>
      </c>
      <c r="D77" s="61">
        <f>'Penalty based distr'!D94/'Penalty based distr'!I94</f>
        <v>0</v>
      </c>
      <c r="E77" s="61">
        <f>'Penalty based distr'!E94/'Penalty based distr'!I94</f>
        <v>0</v>
      </c>
      <c r="F77" s="61">
        <f>'Penalty based distr'!F94/'Penalty based distr'!I94</f>
        <v>0.60278191753601584</v>
      </c>
      <c r="G77" s="61">
        <f>'Penalty based distr'!G94/'Penalty based distr'!I94</f>
        <v>0.3972180824639841</v>
      </c>
      <c r="H77" s="61">
        <f>'Penalty based distr'!H94/'Penalty based distr'!I94</f>
        <v>0</v>
      </c>
      <c r="I77" s="69">
        <f>'Penalty based distr'!I94/'Penalty based distr'!I94</f>
        <v>1</v>
      </c>
    </row>
    <row r="78" spans="2:9" x14ac:dyDescent="0.35">
      <c r="B78" s="22"/>
      <c r="C78" s="3" t="s">
        <v>83</v>
      </c>
      <c r="D78" s="61">
        <f>'Penalty based distr'!D95/'Penalty based distr'!I95</f>
        <v>0</v>
      </c>
      <c r="E78" s="61">
        <f>'Penalty based distr'!E95/'Penalty based distr'!I95</f>
        <v>0</v>
      </c>
      <c r="F78" s="61">
        <f>'Penalty based distr'!F95/'Penalty based distr'!I95</f>
        <v>0.60278191753601584</v>
      </c>
      <c r="G78" s="61">
        <f>'Penalty based distr'!G95/'Penalty based distr'!I95</f>
        <v>0.3972180824639841</v>
      </c>
      <c r="H78" s="61">
        <f>'Penalty based distr'!H95/'Penalty based distr'!I95</f>
        <v>0</v>
      </c>
      <c r="I78" s="69">
        <f>'Penalty based distr'!I95/'Penalty based distr'!I95</f>
        <v>1</v>
      </c>
    </row>
    <row r="79" spans="2:9" x14ac:dyDescent="0.35">
      <c r="B79" s="22"/>
      <c r="C79" s="3" t="s">
        <v>84</v>
      </c>
      <c r="D79" s="61">
        <f>'Penalty based distr'!D96/'Penalty based distr'!I96</f>
        <v>0.20083457526080478</v>
      </c>
      <c r="E79" s="61">
        <f>'Penalty based distr'!E96/'Penalty based distr'!I96</f>
        <v>0.17944361649279683</v>
      </c>
      <c r="F79" s="61">
        <f>'Penalty based distr'!F96/'Penalty based distr'!I96</f>
        <v>0.22006954793840039</v>
      </c>
      <c r="G79" s="61">
        <f>'Penalty based distr'!G96/'Penalty based distr'!I96</f>
        <v>0.20328862394436165</v>
      </c>
      <c r="H79" s="61">
        <f>'Penalty based distr'!H96/'Penalty based distr'!I96</f>
        <v>0.19636363636363635</v>
      </c>
      <c r="I79" s="69">
        <f>'Penalty based distr'!I96/'Penalty based distr'!I96</f>
        <v>1</v>
      </c>
    </row>
    <row r="80" spans="2:9" x14ac:dyDescent="0.35">
      <c r="B80" s="22"/>
      <c r="C80" s="3" t="s">
        <v>85</v>
      </c>
      <c r="D80" s="61">
        <f>'Penalty based distr'!D97/'Penalty based distr'!I97</f>
        <v>0.20107302533532043</v>
      </c>
      <c r="E80" s="61">
        <f>'Penalty based distr'!E97/'Penalty based distr'!I97</f>
        <v>0.19990064580228514</v>
      </c>
      <c r="F80" s="61">
        <f>'Penalty based distr'!F97/'Penalty based distr'!I97</f>
        <v>0.19922503725782414</v>
      </c>
      <c r="G80" s="61">
        <f>'Penalty based distr'!G97/'Penalty based distr'!I97</f>
        <v>0.20181818181818181</v>
      </c>
      <c r="H80" s="61">
        <f>'Penalty based distr'!H97/'Penalty based distr'!I97</f>
        <v>0.19798310978638847</v>
      </c>
      <c r="I80" s="69">
        <f>'Penalty based distr'!I97/'Penalty based distr'!I97</f>
        <v>1</v>
      </c>
    </row>
    <row r="81" spans="2:9" ht="12.5" thickBot="1" x14ac:dyDescent="0.4">
      <c r="B81" s="25"/>
      <c r="C81" s="26" t="s">
        <v>86</v>
      </c>
      <c r="D81" s="70">
        <f>'Penalty based distr'!D98/'Penalty based distr'!I98</f>
        <v>0.20122205663189269</v>
      </c>
      <c r="E81" s="70">
        <f>'Penalty based distr'!E98/'Penalty based distr'!I98</f>
        <v>0.21063089915548933</v>
      </c>
      <c r="F81" s="70">
        <f>'Penalty based distr'!F98/'Penalty based distr'!I98</f>
        <v>0.18807749627421758</v>
      </c>
      <c r="G81" s="70">
        <f>'Penalty based distr'!G98/'Penalty based distr'!I98</f>
        <v>0.19941381023348237</v>
      </c>
      <c r="H81" s="70">
        <f>'Penalty based distr'!H98/'Penalty based distr'!I98</f>
        <v>0.20065573770491804</v>
      </c>
      <c r="I81" s="71">
        <f>'Penalty based distr'!I98/'Penalty based distr'!I98</f>
        <v>1</v>
      </c>
    </row>
    <row r="82" spans="2:9" x14ac:dyDescent="0.35">
      <c r="B82" s="28" t="s">
        <v>157</v>
      </c>
      <c r="C82" s="20" t="s">
        <v>87</v>
      </c>
      <c r="D82" s="67">
        <f>'Penalty based distr'!D99/'Penalty based distr'!I99</f>
        <v>0</v>
      </c>
      <c r="E82" s="67">
        <f>'Penalty based distr'!E99/'Penalty based distr'!I99</f>
        <v>0.41495280675608542</v>
      </c>
      <c r="F82" s="67">
        <f>'Penalty based distr'!F99/'Penalty based distr'!I99</f>
        <v>0.18042722305017386</v>
      </c>
      <c r="G82" s="67">
        <f>'Penalty based distr'!G99/'Penalty based distr'!I99</f>
        <v>0.40461997019374069</v>
      </c>
      <c r="H82" s="67">
        <f>'Penalty based distr'!H99/'Penalty based distr'!I99</f>
        <v>0</v>
      </c>
      <c r="I82" s="68">
        <f>'Penalty based distr'!I99/'Penalty based distr'!I99</f>
        <v>1</v>
      </c>
    </row>
    <row r="83" spans="2:9" x14ac:dyDescent="0.35">
      <c r="B83" s="22"/>
      <c r="C83" s="3" t="s">
        <v>88</v>
      </c>
      <c r="D83" s="61">
        <f>'Penalty based distr'!D100/'Penalty based distr'!I100</f>
        <v>0</v>
      </c>
      <c r="E83" s="61">
        <f>'Penalty based distr'!E100/'Penalty based distr'!I100</f>
        <v>0.41664182811723793</v>
      </c>
      <c r="F83" s="61">
        <f>'Penalty based distr'!F100/'Penalty based distr'!I100</f>
        <v>0.18592151018380526</v>
      </c>
      <c r="G83" s="61">
        <f>'Penalty based distr'!G100/'Penalty based distr'!I100</f>
        <v>0.39743666169895681</v>
      </c>
      <c r="H83" s="61">
        <f>'Penalty based distr'!H100/'Penalty based distr'!I100</f>
        <v>0</v>
      </c>
      <c r="I83" s="69">
        <f>'Penalty based distr'!I100/'Penalty based distr'!I100</f>
        <v>1</v>
      </c>
    </row>
    <row r="84" spans="2:9" x14ac:dyDescent="0.35">
      <c r="B84" s="22"/>
      <c r="C84" s="3" t="s">
        <v>89</v>
      </c>
      <c r="D84" s="61">
        <f>'Penalty based distr'!D101/'Penalty based distr'!I101</f>
        <v>0</v>
      </c>
      <c r="E84" s="61">
        <f>'Penalty based distr'!E101/'Penalty based distr'!I101</f>
        <v>0.40355688027819175</v>
      </c>
      <c r="F84" s="61">
        <f>'Penalty based distr'!F101/'Penalty based distr'!I101</f>
        <v>0.19905613512170889</v>
      </c>
      <c r="G84" s="61">
        <f>'Penalty based distr'!G101/'Penalty based distr'!I101</f>
        <v>0.39738698460009936</v>
      </c>
      <c r="H84" s="61">
        <f>'Penalty based distr'!H101/'Penalty based distr'!I101</f>
        <v>0</v>
      </c>
      <c r="I84" s="69">
        <f>'Penalty based distr'!I101/'Penalty based distr'!I101</f>
        <v>1</v>
      </c>
    </row>
    <row r="85" spans="2:9" x14ac:dyDescent="0.35">
      <c r="B85" s="22"/>
      <c r="C85" s="3" t="s">
        <v>90</v>
      </c>
      <c r="D85" s="61">
        <f>'Penalty based distr'!D102/'Penalty based distr'!I102</f>
        <v>0</v>
      </c>
      <c r="E85" s="61">
        <f>'Penalty based distr'!E102/'Penalty based distr'!I102</f>
        <v>0.40293094883258818</v>
      </c>
      <c r="F85" s="61">
        <f>'Penalty based distr'!F102/'Penalty based distr'!I102</f>
        <v>0.19961251862891208</v>
      </c>
      <c r="G85" s="61">
        <f>'Penalty based distr'!G102/'Penalty based distr'!I102</f>
        <v>0.39745653253849977</v>
      </c>
      <c r="H85" s="61">
        <f>'Penalty based distr'!H102/'Penalty based distr'!I102</f>
        <v>0</v>
      </c>
      <c r="I85" s="69">
        <f>'Penalty based distr'!I102/'Penalty based distr'!I102</f>
        <v>1</v>
      </c>
    </row>
    <row r="86" spans="2:9" x14ac:dyDescent="0.35">
      <c r="B86" s="22"/>
      <c r="C86" s="3" t="s">
        <v>91</v>
      </c>
      <c r="D86" s="61">
        <f>'Penalty based distr'!D103/'Penalty based distr'!I103</f>
        <v>0</v>
      </c>
      <c r="E86" s="61">
        <f>'Penalty based distr'!E103/'Penalty based distr'!I103</f>
        <v>0.40307004470938895</v>
      </c>
      <c r="F86" s="61">
        <f>'Penalty based distr'!F103/'Penalty based distr'!I103</f>
        <v>0.19949329359165424</v>
      </c>
      <c r="G86" s="61">
        <f>'Penalty based distr'!G103/'Penalty based distr'!I103</f>
        <v>0.39743666169895681</v>
      </c>
      <c r="H86" s="61">
        <f>'Penalty based distr'!H103/'Penalty based distr'!I103</f>
        <v>0</v>
      </c>
      <c r="I86" s="69">
        <f>'Penalty based distr'!I103/'Penalty based distr'!I103</f>
        <v>1</v>
      </c>
    </row>
    <row r="87" spans="2:9" x14ac:dyDescent="0.35">
      <c r="B87" s="22"/>
      <c r="C87" s="3" t="s">
        <v>92</v>
      </c>
      <c r="D87" s="61">
        <f>'Penalty based distr'!D104/'Penalty based distr'!I104</f>
        <v>0</v>
      </c>
      <c r="E87" s="61">
        <f>'Penalty based distr'!E104/'Penalty based distr'!I104</f>
        <v>0.4089617486338798</v>
      </c>
      <c r="F87" s="61">
        <f>'Penalty based distr'!F104/'Penalty based distr'!I104</f>
        <v>0.19361152508693491</v>
      </c>
      <c r="G87" s="61">
        <f>'Penalty based distr'!G104/'Penalty based distr'!I104</f>
        <v>0.38331843020367612</v>
      </c>
      <c r="H87" s="61">
        <f>'Penalty based distr'!H104/'Penalty based distr'!I104</f>
        <v>1.410829607550919E-2</v>
      </c>
      <c r="I87" s="69">
        <f>'Penalty based distr'!I104/'Penalty based distr'!I104</f>
        <v>1</v>
      </c>
    </row>
    <row r="88" spans="2:9" x14ac:dyDescent="0.35">
      <c r="B88" s="22"/>
      <c r="C88" s="3" t="s">
        <v>93</v>
      </c>
      <c r="D88" s="61">
        <f>'Penalty based distr'!D105/'Penalty based distr'!I105</f>
        <v>0.19675111773472428</v>
      </c>
      <c r="E88" s="61">
        <f>'Penalty based distr'!E105/'Penalty based distr'!I105</f>
        <v>0.21555886736214605</v>
      </c>
      <c r="F88" s="61">
        <f>'Penalty based distr'!F105/'Penalty based distr'!I105</f>
        <v>0.18795827123695977</v>
      </c>
      <c r="G88" s="61">
        <f>'Penalty based distr'!G105/'Penalty based distr'!I105</f>
        <v>0.20224540486835568</v>
      </c>
      <c r="H88" s="61">
        <f>'Penalty based distr'!H105/'Penalty based distr'!I105</f>
        <v>0.19748633879781421</v>
      </c>
      <c r="I88" s="69">
        <f>'Penalty based distr'!I105/'Penalty based distr'!I105</f>
        <v>1</v>
      </c>
    </row>
    <row r="89" spans="2:9" ht="12.5" thickBot="1" x14ac:dyDescent="0.4">
      <c r="B89" s="25"/>
      <c r="C89" s="26" t="s">
        <v>94</v>
      </c>
      <c r="D89" s="70">
        <f>'Penalty based distr'!D106/'Penalty based distr'!I106</f>
        <v>0.20122205663189269</v>
      </c>
      <c r="E89" s="70">
        <f>'Penalty based distr'!E106/'Penalty based distr'!I106</f>
        <v>0.21063089915548933</v>
      </c>
      <c r="F89" s="70">
        <f>'Penalty based distr'!F106/'Penalty based distr'!I106</f>
        <v>0.18807749627421758</v>
      </c>
      <c r="G89" s="70">
        <f>'Penalty based distr'!G106/'Penalty based distr'!I106</f>
        <v>0.19941381023348237</v>
      </c>
      <c r="H89" s="70">
        <f>'Penalty based distr'!H106/'Penalty based distr'!I106</f>
        <v>0.20065573770491804</v>
      </c>
      <c r="I89" s="71">
        <f>'Penalty based distr'!I106/'Penalty based distr'!I106</f>
        <v>1</v>
      </c>
    </row>
    <row r="90" spans="2:9" x14ac:dyDescent="0.35">
      <c r="B90" s="28" t="s">
        <v>158</v>
      </c>
      <c r="C90" s="20" t="s">
        <v>95</v>
      </c>
      <c r="D90" s="67">
        <f>'Penalty based distr'!D107/'Penalty based distr'!I107</f>
        <v>0.20284153005464481</v>
      </c>
      <c r="E90" s="67">
        <f>'Penalty based distr'!E107/'Penalty based distr'!I107</f>
        <v>0.20083457526080478</v>
      </c>
      <c r="F90" s="67">
        <f>'Penalty based distr'!F107/'Penalty based distr'!I107</f>
        <v>0.19170392449080972</v>
      </c>
      <c r="G90" s="67">
        <f>'Penalty based distr'!G107/'Penalty based distr'!I107</f>
        <v>0.40461997019374069</v>
      </c>
      <c r="H90" s="67">
        <f>'Penalty based distr'!H107/'Penalty based distr'!I107</f>
        <v>0</v>
      </c>
      <c r="I90" s="68">
        <f>'Penalty based distr'!I107/'Penalty based distr'!I107</f>
        <v>1</v>
      </c>
    </row>
    <row r="91" spans="2:9" x14ac:dyDescent="0.35">
      <c r="B91" s="22"/>
      <c r="C91" s="3" t="s">
        <v>96</v>
      </c>
      <c r="D91" s="61">
        <f>'Penalty based distr'!D108/'Penalty based distr'!I108</f>
        <v>0.20274217585692997</v>
      </c>
      <c r="E91" s="61">
        <f>'Penalty based distr'!E108/'Penalty based distr'!I108</f>
        <v>0.20462990561351216</v>
      </c>
      <c r="F91" s="61">
        <f>'Penalty based distr'!F108/'Penalty based distr'!I108</f>
        <v>0.19030303030303031</v>
      </c>
      <c r="G91" s="61">
        <f>'Penalty based distr'!G108/'Penalty based distr'!I108</f>
        <v>0.40232488822652757</v>
      </c>
      <c r="H91" s="61">
        <f>'Penalty based distr'!H108/'Penalty based distr'!I108</f>
        <v>0</v>
      </c>
      <c r="I91" s="69">
        <f>'Penalty based distr'!I108/'Penalty based distr'!I108</f>
        <v>1</v>
      </c>
    </row>
    <row r="92" spans="2:9" x14ac:dyDescent="0.35">
      <c r="B92" s="22"/>
      <c r="C92" s="3" t="s">
        <v>97</v>
      </c>
      <c r="D92" s="61">
        <f>'Penalty based distr'!D109/'Penalty based distr'!I109</f>
        <v>0.20076502732240437</v>
      </c>
      <c r="E92" s="61">
        <f>'Penalty based distr'!E109/'Penalty based distr'!I109</f>
        <v>0.21170392449080974</v>
      </c>
      <c r="F92" s="61">
        <f>'Penalty based distr'!F109/'Penalty based distr'!I109</f>
        <v>0.18849478390461996</v>
      </c>
      <c r="G92" s="61">
        <f>'Penalty based distr'!G109/'Penalty based distr'!I109</f>
        <v>0.20886239443616492</v>
      </c>
      <c r="H92" s="61">
        <f>'Penalty based distr'!H109/'Penalty based distr'!I109</f>
        <v>0.19017386984600099</v>
      </c>
      <c r="I92" s="69">
        <f>'Penalty based distr'!I109/'Penalty based distr'!I109</f>
        <v>1</v>
      </c>
    </row>
    <row r="93" spans="2:9" x14ac:dyDescent="0.35">
      <c r="B93" s="22"/>
      <c r="C93" s="3" t="s">
        <v>98</v>
      </c>
      <c r="D93" s="61">
        <f>'Penalty based distr'!D110/'Penalty based distr'!I110</f>
        <v>0.20076502732240437</v>
      </c>
      <c r="E93" s="61">
        <f>'Penalty based distr'!E110/'Penalty based distr'!I110</f>
        <v>0.21161450571286636</v>
      </c>
      <c r="F93" s="61">
        <f>'Penalty based distr'!F110/'Penalty based distr'!I110</f>
        <v>0.18872329855936412</v>
      </c>
      <c r="G93" s="61">
        <f>'Penalty based distr'!G110/'Penalty based distr'!I110</f>
        <v>0.2077297565822156</v>
      </c>
      <c r="H93" s="61">
        <f>'Penalty based distr'!H110/'Penalty based distr'!I110</f>
        <v>0.19116741182314953</v>
      </c>
      <c r="I93" s="69">
        <f>'Penalty based distr'!I110/'Penalty based distr'!I110</f>
        <v>1</v>
      </c>
    </row>
    <row r="94" spans="2:9" x14ac:dyDescent="0.35">
      <c r="B94" s="22"/>
      <c r="C94" s="3" t="s">
        <v>99</v>
      </c>
      <c r="D94" s="61">
        <f>'Penalty based distr'!D111/'Penalty based distr'!I111</f>
        <v>0.2008842523596622</v>
      </c>
      <c r="E94" s="61">
        <f>'Penalty based distr'!E111/'Penalty based distr'!I111</f>
        <v>0.21123695976154994</v>
      </c>
      <c r="F94" s="61">
        <f>'Penalty based distr'!F111/'Penalty based distr'!I111</f>
        <v>0.18868355688027819</v>
      </c>
      <c r="G94" s="61">
        <f>'Penalty based distr'!G111/'Penalty based distr'!I111</f>
        <v>0.20585196224540486</v>
      </c>
      <c r="H94" s="61">
        <f>'Penalty based distr'!H111/'Penalty based distr'!I111</f>
        <v>0.19334326875310481</v>
      </c>
      <c r="I94" s="69">
        <f>'Penalty based distr'!I111/'Penalty based distr'!I111</f>
        <v>1</v>
      </c>
    </row>
    <row r="95" spans="2:9" x14ac:dyDescent="0.35">
      <c r="B95" s="22"/>
      <c r="C95" s="3" t="s">
        <v>100</v>
      </c>
      <c r="D95" s="61">
        <f>'Penalty based distr'!D112/'Penalty based distr'!I112</f>
        <v>0.20090412319920517</v>
      </c>
      <c r="E95" s="61">
        <f>'Penalty based distr'!E112/'Penalty based distr'!I112</f>
        <v>0.21120715350223546</v>
      </c>
      <c r="F95" s="61">
        <f>'Penalty based distr'!F112/'Penalty based distr'!I112</f>
        <v>0.18854446100347741</v>
      </c>
      <c r="G95" s="61">
        <f>'Penalty based distr'!G112/'Penalty based distr'!I112</f>
        <v>0.20432190760059613</v>
      </c>
      <c r="H95" s="61">
        <f>'Penalty based distr'!H112/'Penalty based distr'!I112</f>
        <v>0.19502235469448584</v>
      </c>
      <c r="I95" s="69">
        <f>'Penalty based distr'!I112/'Penalty based distr'!I112</f>
        <v>1</v>
      </c>
    </row>
    <row r="96" spans="2:9" x14ac:dyDescent="0.35">
      <c r="B96" s="22"/>
      <c r="C96" s="3" t="s">
        <v>101</v>
      </c>
      <c r="D96" s="61">
        <f>'Penalty based distr'!D113/'Penalty based distr'!I113</f>
        <v>0.20087431693989072</v>
      </c>
      <c r="E96" s="61">
        <f>'Penalty based distr'!E113/'Penalty based distr'!I113</f>
        <v>0.21161450571286636</v>
      </c>
      <c r="F96" s="61">
        <f>'Penalty based distr'!F113/'Penalty based distr'!I113</f>
        <v>0.18787878787878787</v>
      </c>
      <c r="G96" s="61">
        <f>'Penalty based distr'!G113/'Penalty based distr'!I113</f>
        <v>0.20235469448584203</v>
      </c>
      <c r="H96" s="61">
        <f>'Penalty based distr'!H113/'Penalty based distr'!I113</f>
        <v>0.19727769498261302</v>
      </c>
      <c r="I96" s="69">
        <f>'Penalty based distr'!I113/'Penalty based distr'!I113</f>
        <v>1</v>
      </c>
    </row>
    <row r="97" spans="2:9" ht="12.5" thickBot="1" x14ac:dyDescent="0.4">
      <c r="B97" s="25"/>
      <c r="C97" s="26" t="s">
        <v>102</v>
      </c>
      <c r="D97" s="70">
        <f>'Penalty based distr'!D114/'Penalty based distr'!I114</f>
        <v>0.20122205663189269</v>
      </c>
      <c r="E97" s="70">
        <f>'Penalty based distr'!E114/'Penalty based distr'!I114</f>
        <v>0.21063089915548933</v>
      </c>
      <c r="F97" s="70">
        <f>'Penalty based distr'!F114/'Penalty based distr'!I114</f>
        <v>0.18807749627421758</v>
      </c>
      <c r="G97" s="70">
        <f>'Penalty based distr'!G114/'Penalty based distr'!I114</f>
        <v>0.19941381023348237</v>
      </c>
      <c r="H97" s="70">
        <f>'Penalty based distr'!H114/'Penalty based distr'!I114</f>
        <v>0.20065573770491804</v>
      </c>
      <c r="I97" s="71">
        <f>'Penalty based distr'!I114/'Penalty based distr'!I114</f>
        <v>1</v>
      </c>
    </row>
    <row r="98" spans="2:9" x14ac:dyDescent="0.35">
      <c r="B98" s="28" t="s">
        <v>159</v>
      </c>
      <c r="C98" s="20" t="s">
        <v>103</v>
      </c>
      <c r="D98" s="67">
        <f>'Penalty based distr'!D115/'Penalty based distr'!I115</f>
        <v>2.7819175360158967E-4</v>
      </c>
      <c r="E98" s="67">
        <f>'Penalty based distr'!E115/'Penalty based distr'!I115</f>
        <v>3.4773969200198708E-4</v>
      </c>
      <c r="F98" s="67">
        <f>'Penalty based distr'!F115/'Penalty based distr'!I115</f>
        <v>0.99746646795827121</v>
      </c>
      <c r="G98" s="67">
        <f>'Penalty based distr'!G115/'Penalty based distr'!I115</f>
        <v>1.5896671634376552E-4</v>
      </c>
      <c r="H98" s="67">
        <f>'Penalty based distr'!H115/'Penalty based distr'!I115</f>
        <v>1.7486338797814208E-3</v>
      </c>
      <c r="I98" s="68">
        <f>'Penalty based distr'!I115/'Penalty based distr'!I115</f>
        <v>1</v>
      </c>
    </row>
    <row r="99" spans="2:9" x14ac:dyDescent="0.35">
      <c r="B99" s="22"/>
      <c r="C99" s="3" t="s">
        <v>104</v>
      </c>
      <c r="D99" s="61">
        <f>'Penalty based distr'!D116/'Penalty based distr'!I116</f>
        <v>2.7819175360158967E-4</v>
      </c>
      <c r="E99" s="61">
        <f>'Penalty based distr'!E116/'Penalty based distr'!I116</f>
        <v>3.4773969200198708E-4</v>
      </c>
      <c r="F99" s="61">
        <f>'Penalty based distr'!F116/'Penalty based distr'!I116</f>
        <v>0.99746646795827121</v>
      </c>
      <c r="G99" s="61">
        <f>'Penalty based distr'!G116/'Penalty based distr'!I116</f>
        <v>1.5896671634376552E-4</v>
      </c>
      <c r="H99" s="61">
        <f>'Penalty based distr'!H116/'Penalty based distr'!I116</f>
        <v>1.7486338797814208E-3</v>
      </c>
      <c r="I99" s="69">
        <f>'Penalty based distr'!I116/'Penalty based distr'!I116</f>
        <v>1</v>
      </c>
    </row>
    <row r="100" spans="2:9" x14ac:dyDescent="0.35">
      <c r="B100" s="22"/>
      <c r="C100" s="3" t="s">
        <v>105</v>
      </c>
      <c r="D100" s="61">
        <f>'Penalty based distr'!D117/'Penalty based distr'!I117</f>
        <v>2.7819175360158967E-4</v>
      </c>
      <c r="E100" s="61">
        <f>'Penalty based distr'!E117/'Penalty based distr'!I117</f>
        <v>3.4773969200198708E-4</v>
      </c>
      <c r="F100" s="61">
        <f>'Penalty based distr'!F117/'Penalty based distr'!I117</f>
        <v>0.99746646795827121</v>
      </c>
      <c r="G100" s="61">
        <f>'Penalty based distr'!G117/'Penalty based distr'!I117</f>
        <v>1.5896671634376552E-4</v>
      </c>
      <c r="H100" s="61">
        <f>'Penalty based distr'!H117/'Penalty based distr'!I117</f>
        <v>1.7486338797814208E-3</v>
      </c>
      <c r="I100" s="69">
        <f>'Penalty based distr'!I117/'Penalty based distr'!I117</f>
        <v>1</v>
      </c>
    </row>
    <row r="101" spans="2:9" x14ac:dyDescent="0.35">
      <c r="B101" s="22"/>
      <c r="C101" s="3" t="s">
        <v>106</v>
      </c>
      <c r="D101" s="61">
        <f>'Penalty based distr'!D118/'Penalty based distr'!I118</f>
        <v>2.7819175360158967E-4</v>
      </c>
      <c r="E101" s="61">
        <f>'Penalty based distr'!E118/'Penalty based distr'!I118</f>
        <v>3.4773969200198708E-4</v>
      </c>
      <c r="F101" s="61">
        <f>'Penalty based distr'!F118/'Penalty based distr'!I118</f>
        <v>0.99746646795827121</v>
      </c>
      <c r="G101" s="61">
        <f>'Penalty based distr'!G118/'Penalty based distr'!I118</f>
        <v>1.5896671634376552E-4</v>
      </c>
      <c r="H101" s="61">
        <f>'Penalty based distr'!H118/'Penalty based distr'!I118</f>
        <v>1.7486338797814208E-3</v>
      </c>
      <c r="I101" s="69">
        <f>'Penalty based distr'!I118/'Penalty based distr'!I118</f>
        <v>1</v>
      </c>
    </row>
    <row r="102" spans="2:9" x14ac:dyDescent="0.35">
      <c r="B102" s="22"/>
      <c r="C102" s="3" t="s">
        <v>107</v>
      </c>
      <c r="D102" s="61">
        <f>'Penalty based distr'!D119/'Penalty based distr'!I119</f>
        <v>2.7819175360158967E-4</v>
      </c>
      <c r="E102" s="61">
        <f>'Penalty based distr'!E119/'Penalty based distr'!I119</f>
        <v>3.4773969200198708E-4</v>
      </c>
      <c r="F102" s="61">
        <f>'Penalty based distr'!F119/'Penalty based distr'!I119</f>
        <v>0.99746646795827121</v>
      </c>
      <c r="G102" s="61">
        <f>'Penalty based distr'!G119/'Penalty based distr'!I119</f>
        <v>1.5896671634376552E-4</v>
      </c>
      <c r="H102" s="61">
        <f>'Penalty based distr'!H119/'Penalty based distr'!I119</f>
        <v>1.7486338797814208E-3</v>
      </c>
      <c r="I102" s="69">
        <f>'Penalty based distr'!I119/'Penalty based distr'!I119</f>
        <v>1</v>
      </c>
    </row>
    <row r="103" spans="2:9" hidden="1" x14ac:dyDescent="0.35">
      <c r="B103" s="22"/>
      <c r="C103" s="3" t="s">
        <v>108</v>
      </c>
      <c r="D103" s="62">
        <f>'Penalty based distr'!D120/'Penalty based distr'!I120</f>
        <v>2.7819175360158967E-4</v>
      </c>
      <c r="E103" s="62">
        <f>'Penalty based distr'!E120/'Penalty based distr'!I120</f>
        <v>3.4773969200198708E-4</v>
      </c>
      <c r="F103" s="62">
        <f>'Penalty based distr'!F120/'Penalty based distr'!I120</f>
        <v>0.99746646795827121</v>
      </c>
      <c r="G103" s="62">
        <f>'Penalty based distr'!G120/'Penalty based distr'!I120</f>
        <v>1.5896671634376552E-4</v>
      </c>
      <c r="H103" s="62">
        <f>'Penalty based distr'!H120/'Penalty based distr'!I120</f>
        <v>1.7486338797814208E-3</v>
      </c>
      <c r="I103" s="69">
        <f>'Penalty based distr'!I120/'Penalty based distr'!I120</f>
        <v>1</v>
      </c>
    </row>
    <row r="104" spans="2:9" hidden="1" x14ac:dyDescent="0.3">
      <c r="B104" s="22"/>
      <c r="C104" s="24" t="s">
        <v>235</v>
      </c>
      <c r="D104" s="62">
        <f>'Penalty based distr'!D121/'Penalty based distr'!I121</f>
        <v>2.7819175360158967E-4</v>
      </c>
      <c r="E104" s="62">
        <f>'Penalty based distr'!E121/'Penalty based distr'!I121</f>
        <v>3.4773969200198708E-4</v>
      </c>
      <c r="F104" s="62">
        <f>'Penalty based distr'!F121/'Penalty based distr'!I121</f>
        <v>0.99746646795827121</v>
      </c>
      <c r="G104" s="62">
        <f>'Penalty based distr'!G121/'Penalty based distr'!I121</f>
        <v>1.5896671634376552E-4</v>
      </c>
      <c r="H104" s="62">
        <f>'Penalty based distr'!H121/'Penalty based distr'!I121</f>
        <v>1.7486338797814208E-3</v>
      </c>
      <c r="I104" s="69">
        <f>'Penalty based distr'!I121/'Penalty based distr'!I121</f>
        <v>1</v>
      </c>
    </row>
    <row r="105" spans="2:9" hidden="1" x14ac:dyDescent="0.3">
      <c r="B105" s="22"/>
      <c r="C105" s="24" t="s">
        <v>236</v>
      </c>
      <c r="D105" s="62">
        <f>'Penalty based distr'!D122/'Penalty based distr'!I122</f>
        <v>0.20092399403874814</v>
      </c>
      <c r="E105" s="62">
        <f>'Penalty based distr'!E122/'Penalty based distr'!I122</f>
        <v>0.18262295081967214</v>
      </c>
      <c r="F105" s="62">
        <f>'Penalty based distr'!F122/'Penalty based distr'!I122</f>
        <v>0.22078489816194735</v>
      </c>
      <c r="G105" s="62">
        <f>'Penalty based distr'!G122/'Penalty based distr'!I122</f>
        <v>0.19634376552409338</v>
      </c>
      <c r="H105" s="62">
        <f>'Penalty based distr'!H122/'Penalty based distr'!I122</f>
        <v>0.19932439145553899</v>
      </c>
      <c r="I105" s="69">
        <f>'Penalty based distr'!I122/'Penalty based distr'!I122</f>
        <v>1</v>
      </c>
    </row>
    <row r="106" spans="2:9" hidden="1" x14ac:dyDescent="0.3">
      <c r="B106" s="22"/>
      <c r="C106" s="24" t="s">
        <v>237</v>
      </c>
      <c r="D106" s="62">
        <f>'Penalty based distr'!D123/'Penalty based distr'!I123</f>
        <v>0.20087431693989072</v>
      </c>
      <c r="E106" s="62">
        <f>'Penalty based distr'!E123/'Penalty based distr'!I123</f>
        <v>0.18365623447590659</v>
      </c>
      <c r="F106" s="62">
        <f>'Penalty based distr'!F123/'Penalty based distr'!I123</f>
        <v>0.21946348733233978</v>
      </c>
      <c r="G106" s="62">
        <f>'Penalty based distr'!G123/'Penalty based distr'!I123</f>
        <v>0.19667163437655241</v>
      </c>
      <c r="H106" s="62">
        <f>'Penalty based distr'!H123/'Penalty based distr'!I123</f>
        <v>0.19933432687531047</v>
      </c>
      <c r="I106" s="69">
        <f>'Penalty based distr'!I123/'Penalty based distr'!I123</f>
        <v>1</v>
      </c>
    </row>
    <row r="107" spans="2:9" hidden="1" x14ac:dyDescent="0.3">
      <c r="B107" s="22"/>
      <c r="C107" s="24" t="s">
        <v>238</v>
      </c>
      <c r="D107" s="62">
        <f>'Penalty based distr'!D124/'Penalty based distr'!I124</f>
        <v>0.20092399403874814</v>
      </c>
      <c r="E107" s="62">
        <f>'Penalty based distr'!E124/'Penalty based distr'!I124</f>
        <v>0.18369597615499256</v>
      </c>
      <c r="F107" s="62">
        <f>'Penalty based distr'!F124/'Penalty based distr'!I124</f>
        <v>0.21962245404868355</v>
      </c>
      <c r="G107" s="62">
        <f>'Penalty based distr'!G124/'Penalty based distr'!I124</f>
        <v>0.19638350720317935</v>
      </c>
      <c r="H107" s="62">
        <f>'Penalty based distr'!H124/'Penalty based distr'!I124</f>
        <v>0.19937406855439643</v>
      </c>
      <c r="I107" s="69">
        <f>'Penalty based distr'!I124/'Penalty based distr'!I124</f>
        <v>1</v>
      </c>
    </row>
    <row r="108" spans="2:9" hidden="1" x14ac:dyDescent="0.3">
      <c r="B108" s="22"/>
      <c r="C108" s="24" t="s">
        <v>239</v>
      </c>
      <c r="D108" s="62">
        <f>'Penalty based distr'!D125/'Penalty based distr'!I125</f>
        <v>0.20094386487829111</v>
      </c>
      <c r="E108" s="62">
        <f>'Penalty based distr'!E125/'Penalty based distr'!I125</f>
        <v>0.1852856433184302</v>
      </c>
      <c r="F108" s="62">
        <f>'Penalty based distr'!F125/'Penalty based distr'!I125</f>
        <v>0.21751614505712866</v>
      </c>
      <c r="G108" s="62">
        <f>'Penalty based distr'!G125/'Penalty based distr'!I125</f>
        <v>0.19681073025335322</v>
      </c>
      <c r="H108" s="62">
        <f>'Penalty based distr'!H125/'Penalty based distr'!I125</f>
        <v>0.19944361649279682</v>
      </c>
      <c r="I108" s="69">
        <f>'Penalty based distr'!I125/'Penalty based distr'!I125</f>
        <v>1</v>
      </c>
    </row>
    <row r="109" spans="2:9" hidden="1" x14ac:dyDescent="0.3">
      <c r="B109" s="22"/>
      <c r="C109" s="24" t="s">
        <v>240</v>
      </c>
      <c r="D109" s="62">
        <f>'Penalty based distr'!D126/'Penalty based distr'!I126</f>
        <v>0.20085444610034775</v>
      </c>
      <c r="E109" s="62">
        <f>'Penalty based distr'!E126/'Penalty based distr'!I126</f>
        <v>0.18523596621957278</v>
      </c>
      <c r="F109" s="62">
        <f>'Penalty based distr'!F126/'Penalty based distr'!I126</f>
        <v>0.21800298062593146</v>
      </c>
      <c r="G109" s="62">
        <f>'Penalty based distr'!G126/'Penalty based distr'!I126</f>
        <v>0.19632389468455042</v>
      </c>
      <c r="H109" s="62">
        <f>'Penalty based distr'!H126/'Penalty based distr'!I126</f>
        <v>0.19958271236959763</v>
      </c>
      <c r="I109" s="69">
        <f>'Penalty based distr'!I126/'Penalty based distr'!I126</f>
        <v>1</v>
      </c>
    </row>
    <row r="110" spans="2:9" hidden="1" x14ac:dyDescent="0.3">
      <c r="B110" s="22"/>
      <c r="C110" s="24" t="s">
        <v>241</v>
      </c>
      <c r="D110" s="62">
        <f>'Penalty based distr'!D127/'Penalty based distr'!I127</f>
        <v>0.20089418777943369</v>
      </c>
      <c r="E110" s="62">
        <f>'Penalty based distr'!E127/'Penalty based distr'!I127</f>
        <v>0.18497764530551417</v>
      </c>
      <c r="F110" s="62">
        <f>'Penalty based distr'!F127/'Penalty based distr'!I127</f>
        <v>0.21774465971187282</v>
      </c>
      <c r="G110" s="62">
        <f>'Penalty based distr'!G127/'Penalty based distr'!I127</f>
        <v>0.19686040735221064</v>
      </c>
      <c r="H110" s="62">
        <f>'Penalty based distr'!H127/'Penalty based distr'!I127</f>
        <v>0.19952309985096869</v>
      </c>
      <c r="I110" s="69">
        <f>'Penalty based distr'!I127/'Penalty based distr'!I127</f>
        <v>1</v>
      </c>
    </row>
    <row r="111" spans="2:9" hidden="1" x14ac:dyDescent="0.3">
      <c r="B111" s="22"/>
      <c r="C111" s="24" t="s">
        <v>242</v>
      </c>
      <c r="D111" s="62">
        <f>'Penalty based distr'!D128/'Penalty based distr'!I128</f>
        <v>0.20092399403874814</v>
      </c>
      <c r="E111" s="62">
        <f>'Penalty based distr'!E128/'Penalty based distr'!I128</f>
        <v>0.18627918529557874</v>
      </c>
      <c r="F111" s="62">
        <f>'Penalty based distr'!F128/'Penalty based distr'!I128</f>
        <v>0.21625434674615002</v>
      </c>
      <c r="G111" s="62">
        <f>'Penalty based distr'!G128/'Penalty based distr'!I128</f>
        <v>0.19697963238946845</v>
      </c>
      <c r="H111" s="62">
        <f>'Penalty based distr'!H128/'Penalty based distr'!I128</f>
        <v>0.19956284153005466</v>
      </c>
      <c r="I111" s="69">
        <f>'Penalty based distr'!I128/'Penalty based distr'!I128</f>
        <v>1</v>
      </c>
    </row>
    <row r="112" spans="2:9" hidden="1" x14ac:dyDescent="0.3">
      <c r="B112" s="22"/>
      <c r="C112" s="24" t="s">
        <v>243</v>
      </c>
      <c r="D112" s="62">
        <f>'Penalty based distr'!D129/'Penalty based distr'!I129</f>
        <v>0.20089418777943369</v>
      </c>
      <c r="E112" s="62">
        <f>'Penalty based distr'!E129/'Penalty based distr'!I129</f>
        <v>0.18460009935419772</v>
      </c>
      <c r="F112" s="62">
        <f>'Penalty based distr'!F129/'Penalty based distr'!I129</f>
        <v>0.2187779433681073</v>
      </c>
      <c r="G112" s="62">
        <f>'Penalty based distr'!G129/'Penalty based distr'!I129</f>
        <v>0.19614505712866367</v>
      </c>
      <c r="H112" s="62">
        <f>'Penalty based distr'!H129/'Penalty based distr'!I129</f>
        <v>0.19958271236959763</v>
      </c>
      <c r="I112" s="69">
        <f>'Penalty based distr'!I129/'Penalty based distr'!I129</f>
        <v>1</v>
      </c>
    </row>
    <row r="113" spans="2:9" hidden="1" x14ac:dyDescent="0.3">
      <c r="B113" s="22"/>
      <c r="C113" s="24" t="s">
        <v>244</v>
      </c>
      <c r="D113" s="62">
        <f>'Penalty based distr'!D130/'Penalty based distr'!I130</f>
        <v>0.20098360655737704</v>
      </c>
      <c r="E113" s="62">
        <f>'Penalty based distr'!E130/'Penalty based distr'!I130</f>
        <v>0.18754098360655738</v>
      </c>
      <c r="F113" s="62">
        <f>'Penalty based distr'!F130/'Penalty based distr'!I130</f>
        <v>0.21527074018877299</v>
      </c>
      <c r="G113" s="62">
        <f>'Penalty based distr'!G130/'Penalty based distr'!I130</f>
        <v>0.19655240933929458</v>
      </c>
      <c r="H113" s="62">
        <f>'Penalty based distr'!H130/'Penalty based distr'!I130</f>
        <v>0.19965226030799801</v>
      </c>
      <c r="I113" s="69">
        <f>'Penalty based distr'!I130/'Penalty based distr'!I130</f>
        <v>1</v>
      </c>
    </row>
    <row r="114" spans="2:9" x14ac:dyDescent="0.3">
      <c r="B114" s="22"/>
      <c r="C114" s="24" t="s">
        <v>245</v>
      </c>
      <c r="D114" s="62">
        <f>'Penalty based distr'!D131/'Penalty based distr'!I131</f>
        <v>0.20105315449577746</v>
      </c>
      <c r="E114" s="62">
        <f>'Penalty based distr'!E131/'Penalty based distr'!I131</f>
        <v>0.19139592647789369</v>
      </c>
      <c r="F114" s="62">
        <f>'Penalty based distr'!F131/'Penalty based distr'!I131</f>
        <v>0.21053154495777446</v>
      </c>
      <c r="G114" s="62">
        <f>'Penalty based distr'!G131/'Penalty based distr'!I131</f>
        <v>0.19733730750124193</v>
      </c>
      <c r="H114" s="62">
        <f>'Penalty based distr'!H131/'Penalty based distr'!I131</f>
        <v>0.19968206656731247</v>
      </c>
      <c r="I114" s="69">
        <f>'Penalty based distr'!I131/'Penalty based distr'!I131</f>
        <v>1</v>
      </c>
    </row>
    <row r="115" spans="2:9" x14ac:dyDescent="0.3">
      <c r="B115" s="22"/>
      <c r="C115" s="24" t="s">
        <v>246</v>
      </c>
      <c r="D115" s="62">
        <f>'Penalty based distr'!D132/'Penalty based distr'!I132</f>
        <v>0.20110283159463488</v>
      </c>
      <c r="E115" s="62">
        <f>'Penalty based distr'!E132/'Penalty based distr'!I132</f>
        <v>0.1960059612518629</v>
      </c>
      <c r="F115" s="62">
        <f>'Penalty based distr'!F132/'Penalty based distr'!I132</f>
        <v>0.20547441629408841</v>
      </c>
      <c r="G115" s="62">
        <f>'Penalty based distr'!G132/'Penalty based distr'!I132</f>
        <v>0.19737704918032786</v>
      </c>
      <c r="H115" s="62">
        <f>'Penalty based distr'!H132/'Penalty based distr'!I132</f>
        <v>0.20003974167908595</v>
      </c>
      <c r="I115" s="69">
        <f>'Penalty based distr'!I132/'Penalty based distr'!I132</f>
        <v>1</v>
      </c>
    </row>
    <row r="116" spans="2:9" x14ac:dyDescent="0.35">
      <c r="B116" s="22"/>
      <c r="C116" s="3" t="s">
        <v>109</v>
      </c>
      <c r="D116" s="62">
        <f>'Penalty based distr'!D133/'Penalty based distr'!I133</f>
        <v>0.20116244411326378</v>
      </c>
      <c r="E116" s="62">
        <f>'Penalty based distr'!E133/'Penalty based distr'!I133</f>
        <v>0.20089418777943369</v>
      </c>
      <c r="F116" s="62">
        <f>'Penalty based distr'!F133/'Penalty based distr'!I133</f>
        <v>0.19916542473919524</v>
      </c>
      <c r="G116" s="62">
        <f>'Penalty based distr'!G133/'Penalty based distr'!I133</f>
        <v>0.19842026825633383</v>
      </c>
      <c r="H116" s="62">
        <f>'Penalty based distr'!H133/'Penalty based distr'!I133</f>
        <v>0.20035767511177346</v>
      </c>
      <c r="I116" s="69">
        <f>'Penalty based distr'!I133/'Penalty based distr'!I133</f>
        <v>1</v>
      </c>
    </row>
    <row r="117" spans="2:9" ht="12.5" thickBot="1" x14ac:dyDescent="0.4">
      <c r="B117" s="25"/>
      <c r="C117" s="26" t="s">
        <v>110</v>
      </c>
      <c r="D117" s="70">
        <f>'Penalty based distr'!D134/'Penalty based distr'!I134</f>
        <v>0.20122205663189269</v>
      </c>
      <c r="E117" s="70">
        <f>'Penalty based distr'!E134/'Penalty based distr'!I134</f>
        <v>0.21063089915548933</v>
      </c>
      <c r="F117" s="70">
        <f>'Penalty based distr'!F134/'Penalty based distr'!I134</f>
        <v>0.18807749627421758</v>
      </c>
      <c r="G117" s="70">
        <f>'Penalty based distr'!G134/'Penalty based distr'!I134</f>
        <v>0.19941381023348237</v>
      </c>
      <c r="H117" s="70">
        <f>'Penalty based distr'!H134/'Penalty based distr'!I134</f>
        <v>0.20065573770491804</v>
      </c>
      <c r="I117" s="71">
        <f>'Penalty based distr'!I134/'Penalty based distr'!I134</f>
        <v>1</v>
      </c>
    </row>
    <row r="118" spans="2:9" x14ac:dyDescent="0.35">
      <c r="B118" s="28" t="s">
        <v>161</v>
      </c>
      <c r="C118" s="20" t="s">
        <v>111</v>
      </c>
      <c r="D118" s="67">
        <f>'Penalty based distr'!D135/'Penalty based distr'!I135</f>
        <v>0</v>
      </c>
      <c r="E118" s="67">
        <f>'Penalty based distr'!E135/'Penalty based distr'!I135</f>
        <v>0.4308991554893194</v>
      </c>
      <c r="F118" s="67">
        <f>'Penalty based distr'!F135/'Penalty based distr'!I135</f>
        <v>0.56910084451068055</v>
      </c>
      <c r="G118" s="67">
        <f>'Penalty based distr'!G135/'Penalty based distr'!I135</f>
        <v>0</v>
      </c>
      <c r="H118" s="67">
        <f>'Penalty based distr'!H135/'Penalty based distr'!I135</f>
        <v>0</v>
      </c>
      <c r="I118" s="68">
        <f>'Penalty based distr'!I135/'Penalty based distr'!I135</f>
        <v>1</v>
      </c>
    </row>
    <row r="119" spans="2:9" x14ac:dyDescent="0.35">
      <c r="B119" s="22"/>
      <c r="C119" s="3" t="s">
        <v>112</v>
      </c>
      <c r="D119" s="61">
        <f>'Penalty based distr'!D136/'Penalty based distr'!I136</f>
        <v>0</v>
      </c>
      <c r="E119" s="61">
        <f>'Penalty based distr'!E136/'Penalty based distr'!I136</f>
        <v>0.4308991554893194</v>
      </c>
      <c r="F119" s="61">
        <f>'Penalty based distr'!F136/'Penalty based distr'!I136</f>
        <v>0.56910084451068055</v>
      </c>
      <c r="G119" s="61">
        <f>'Penalty based distr'!G136/'Penalty based distr'!I136</f>
        <v>0</v>
      </c>
      <c r="H119" s="61">
        <f>'Penalty based distr'!H136/'Penalty based distr'!I136</f>
        <v>0</v>
      </c>
      <c r="I119" s="69">
        <f>'Penalty based distr'!I136/'Penalty based distr'!I136</f>
        <v>1</v>
      </c>
    </row>
    <row r="120" spans="2:9" x14ac:dyDescent="0.35">
      <c r="B120" s="22"/>
      <c r="C120" s="3" t="s">
        <v>113</v>
      </c>
      <c r="D120" s="61">
        <f>'Penalty based distr'!D137/'Penalty based distr'!I137</f>
        <v>0</v>
      </c>
      <c r="E120" s="61">
        <f>'Penalty based distr'!E137/'Penalty based distr'!I137</f>
        <v>0.40366616989567811</v>
      </c>
      <c r="F120" s="61">
        <f>'Penalty based distr'!F137/'Penalty based distr'!I137</f>
        <v>0.59633383010432195</v>
      </c>
      <c r="G120" s="61">
        <f>'Penalty based distr'!G137/'Penalty based distr'!I137</f>
        <v>0</v>
      </c>
      <c r="H120" s="61">
        <f>'Penalty based distr'!H137/'Penalty based distr'!I137</f>
        <v>0</v>
      </c>
      <c r="I120" s="69">
        <f>'Penalty based distr'!I137/'Penalty based distr'!I137</f>
        <v>1</v>
      </c>
    </row>
    <row r="121" spans="2:9" x14ac:dyDescent="0.35">
      <c r="B121" s="22"/>
      <c r="C121" s="3" t="s">
        <v>114</v>
      </c>
      <c r="D121" s="61">
        <f>'Penalty based distr'!D138/'Penalty based distr'!I138</f>
        <v>0</v>
      </c>
      <c r="E121" s="61">
        <f>'Penalty based distr'!E138/'Penalty based distr'!I138</f>
        <v>0.40366616989567811</v>
      </c>
      <c r="F121" s="61">
        <f>'Penalty based distr'!F138/'Penalty based distr'!I138</f>
        <v>0.59633383010432195</v>
      </c>
      <c r="G121" s="61">
        <f>'Penalty based distr'!G138/'Penalty based distr'!I138</f>
        <v>0</v>
      </c>
      <c r="H121" s="61">
        <f>'Penalty based distr'!H138/'Penalty based distr'!I138</f>
        <v>0</v>
      </c>
      <c r="I121" s="69">
        <f>'Penalty based distr'!I138/'Penalty based distr'!I138</f>
        <v>1</v>
      </c>
    </row>
    <row r="122" spans="2:9" x14ac:dyDescent="0.35">
      <c r="B122" s="22"/>
      <c r="C122" s="3" t="s">
        <v>115</v>
      </c>
      <c r="D122" s="61">
        <f>'Penalty based distr'!D139/'Penalty based distr'!I139</f>
        <v>0</v>
      </c>
      <c r="E122" s="61">
        <f>'Penalty based distr'!E139/'Penalty based distr'!I139</f>
        <v>0.40366616989567811</v>
      </c>
      <c r="F122" s="61">
        <f>'Penalty based distr'!F139/'Penalty based distr'!I139</f>
        <v>0.59633383010432195</v>
      </c>
      <c r="G122" s="61">
        <f>'Penalty based distr'!G139/'Penalty based distr'!I139</f>
        <v>0</v>
      </c>
      <c r="H122" s="61">
        <f>'Penalty based distr'!H139/'Penalty based distr'!I139</f>
        <v>0</v>
      </c>
      <c r="I122" s="69">
        <f>'Penalty based distr'!I139/'Penalty based distr'!I139</f>
        <v>1</v>
      </c>
    </row>
    <row r="123" spans="2:9" x14ac:dyDescent="0.35">
      <c r="B123" s="22"/>
      <c r="C123" s="3" t="s">
        <v>116</v>
      </c>
      <c r="D123" s="61">
        <f>'Penalty based distr'!D140/'Penalty based distr'!I140</f>
        <v>0</v>
      </c>
      <c r="E123" s="61">
        <f>'Penalty based distr'!E140/'Penalty based distr'!I140</f>
        <v>0.40366616989567811</v>
      </c>
      <c r="F123" s="61">
        <f>'Penalty based distr'!F140/'Penalty based distr'!I140</f>
        <v>0.59633383010432195</v>
      </c>
      <c r="G123" s="61">
        <f>'Penalty based distr'!G140/'Penalty based distr'!I140</f>
        <v>0</v>
      </c>
      <c r="H123" s="61">
        <f>'Penalty based distr'!H140/'Penalty based distr'!I140</f>
        <v>0</v>
      </c>
      <c r="I123" s="69">
        <f>'Penalty based distr'!I140/'Penalty based distr'!I140</f>
        <v>1</v>
      </c>
    </row>
    <row r="124" spans="2:9" x14ac:dyDescent="0.35">
      <c r="B124" s="22"/>
      <c r="C124" s="3" t="s">
        <v>117</v>
      </c>
      <c r="D124" s="61">
        <f>'Penalty based distr'!D141/'Penalty based distr'!I141</f>
        <v>0.19702930948832589</v>
      </c>
      <c r="E124" s="61">
        <f>'Penalty based distr'!E141/'Penalty based distr'!I141</f>
        <v>0.21497267759562841</v>
      </c>
      <c r="F124" s="61">
        <f>'Penalty based distr'!F141/'Penalty based distr'!I141</f>
        <v>0.18924987580725286</v>
      </c>
      <c r="G124" s="61">
        <f>'Penalty based distr'!G141/'Penalty based distr'!I141</f>
        <v>0.19921510183805266</v>
      </c>
      <c r="H124" s="61">
        <f>'Penalty based distr'!H141/'Penalty based distr'!I141</f>
        <v>0.19953303527074018</v>
      </c>
      <c r="I124" s="69">
        <f>'Penalty based distr'!I141/'Penalty based distr'!I141</f>
        <v>1</v>
      </c>
    </row>
    <row r="125" spans="2:9" ht="12.5" thickBot="1" x14ac:dyDescent="0.4">
      <c r="B125" s="25"/>
      <c r="C125" s="26" t="s">
        <v>118</v>
      </c>
      <c r="D125" s="70">
        <f>'Penalty based distr'!D142/'Penalty based distr'!I142</f>
        <v>0.20122205663189269</v>
      </c>
      <c r="E125" s="70">
        <f>'Penalty based distr'!E142/'Penalty based distr'!I142</f>
        <v>0.21063089915548933</v>
      </c>
      <c r="F125" s="70">
        <f>'Penalty based distr'!F142/'Penalty based distr'!I142</f>
        <v>0.18807749627421758</v>
      </c>
      <c r="G125" s="70">
        <f>'Penalty based distr'!G142/'Penalty based distr'!I142</f>
        <v>0.19941381023348237</v>
      </c>
      <c r="H125" s="70">
        <f>'Penalty based distr'!H142/'Penalty based distr'!I142</f>
        <v>0.20065573770491804</v>
      </c>
      <c r="I125" s="71">
        <f>'Penalty based distr'!I142/'Penalty based distr'!I142</f>
        <v>1</v>
      </c>
    </row>
    <row r="126" spans="2:9" x14ac:dyDescent="0.35">
      <c r="B126" s="28" t="s">
        <v>162</v>
      </c>
      <c r="C126" s="20" t="s">
        <v>119</v>
      </c>
      <c r="D126" s="67">
        <f>'Penalty based distr'!D143/'Penalty based distr'!I143</f>
        <v>0.20226527570789865</v>
      </c>
      <c r="E126" s="67">
        <f>'Penalty based distr'!E143/'Penalty based distr'!I143</f>
        <v>0.20691505216095379</v>
      </c>
      <c r="F126" s="67">
        <f>'Penalty based distr'!F143/'Penalty based distr'!I143</f>
        <v>0.5908196721311475</v>
      </c>
      <c r="G126" s="67">
        <f>'Penalty based distr'!G143/'Penalty based distr'!I143</f>
        <v>0</v>
      </c>
      <c r="H126" s="67">
        <f>'Penalty based distr'!H143/'Penalty based distr'!I143</f>
        <v>0</v>
      </c>
      <c r="I126" s="68">
        <f>'Penalty based distr'!I143/'Penalty based distr'!I143</f>
        <v>1</v>
      </c>
    </row>
    <row r="127" spans="2:9" x14ac:dyDescent="0.35">
      <c r="B127" s="22"/>
      <c r="C127" s="3" t="s">
        <v>120</v>
      </c>
      <c r="D127" s="61">
        <f>'Penalty based distr'!D144/'Penalty based distr'!I144</f>
        <v>0.20341778440139097</v>
      </c>
      <c r="E127" s="61">
        <f>'Penalty based distr'!E144/'Penalty based distr'!I144</f>
        <v>0.20575260804769002</v>
      </c>
      <c r="F127" s="61">
        <f>'Penalty based distr'!F144/'Penalty based distr'!I144</f>
        <v>0.59082960755091907</v>
      </c>
      <c r="G127" s="61">
        <f>'Penalty based distr'!G144/'Penalty based distr'!I144</f>
        <v>0</v>
      </c>
      <c r="H127" s="61">
        <f>'Penalty based distr'!H144/'Penalty based distr'!I144</f>
        <v>0</v>
      </c>
      <c r="I127" s="69">
        <f>'Penalty based distr'!I144/'Penalty based distr'!I144</f>
        <v>1</v>
      </c>
    </row>
    <row r="128" spans="2:9" x14ac:dyDescent="0.35">
      <c r="B128" s="22"/>
      <c r="C128" s="3" t="s">
        <v>121</v>
      </c>
      <c r="D128" s="61">
        <f>'Penalty based distr'!D145/'Penalty based distr'!I145</f>
        <v>0.20341778440139097</v>
      </c>
      <c r="E128" s="61">
        <f>'Penalty based distr'!E145/'Penalty based distr'!I145</f>
        <v>0.20575260804769002</v>
      </c>
      <c r="F128" s="61">
        <f>'Penalty based distr'!F145/'Penalty based distr'!I145</f>
        <v>0.59082960755091907</v>
      </c>
      <c r="G128" s="61">
        <f>'Penalty based distr'!G145/'Penalty based distr'!I145</f>
        <v>0</v>
      </c>
      <c r="H128" s="61">
        <f>'Penalty based distr'!H145/'Penalty based distr'!I145</f>
        <v>0</v>
      </c>
      <c r="I128" s="69">
        <f>'Penalty based distr'!I145/'Penalty based distr'!I145</f>
        <v>1</v>
      </c>
    </row>
    <row r="129" spans="2:9" x14ac:dyDescent="0.35">
      <c r="B129" s="22"/>
      <c r="C129" s="3" t="s">
        <v>122</v>
      </c>
      <c r="D129" s="61">
        <f>'Penalty based distr'!D146/'Penalty based distr'!I146</f>
        <v>0.20355688027819174</v>
      </c>
      <c r="E129" s="61">
        <f>'Penalty based distr'!E146/'Penalty based distr'!I146</f>
        <v>0.20561351217088922</v>
      </c>
      <c r="F129" s="61">
        <f>'Penalty based distr'!F146/'Penalty based distr'!I146</f>
        <v>0.59082960755091907</v>
      </c>
      <c r="G129" s="61">
        <f>'Penalty based distr'!G146/'Penalty based distr'!I146</f>
        <v>0</v>
      </c>
      <c r="H129" s="61">
        <f>'Penalty based distr'!H146/'Penalty based distr'!I146</f>
        <v>0</v>
      </c>
      <c r="I129" s="69">
        <f>'Penalty based distr'!I146/'Penalty based distr'!I146</f>
        <v>1</v>
      </c>
    </row>
    <row r="130" spans="2:9" x14ac:dyDescent="0.35">
      <c r="B130" s="22"/>
      <c r="C130" s="3" t="s">
        <v>123</v>
      </c>
      <c r="D130" s="61">
        <f>'Penalty based distr'!D147/'Penalty based distr'!I147</f>
        <v>0.20197714853452559</v>
      </c>
      <c r="E130" s="61">
        <f>'Penalty based distr'!E147/'Penalty based distr'!I147</f>
        <v>0.2071932439145554</v>
      </c>
      <c r="F130" s="61">
        <f>'Penalty based distr'!F147/'Penalty based distr'!I147</f>
        <v>0.59082960755091907</v>
      </c>
      <c r="G130" s="61">
        <f>'Penalty based distr'!G147/'Penalty based distr'!I147</f>
        <v>0</v>
      </c>
      <c r="H130" s="61">
        <f>'Penalty based distr'!H147/'Penalty based distr'!I147</f>
        <v>0</v>
      </c>
      <c r="I130" s="69">
        <f>'Penalty based distr'!I147/'Penalty based distr'!I147</f>
        <v>1</v>
      </c>
    </row>
    <row r="131" spans="2:9" x14ac:dyDescent="0.35">
      <c r="B131" s="22"/>
      <c r="C131" s="3" t="s">
        <v>124</v>
      </c>
      <c r="D131" s="61">
        <f>'Penalty based distr'!D148/'Penalty based distr'!I148</f>
        <v>0.20135121708892201</v>
      </c>
      <c r="E131" s="61">
        <f>'Penalty based distr'!E148/'Penalty based distr'!I148</f>
        <v>0.20782911077993046</v>
      </c>
      <c r="F131" s="61">
        <f>'Penalty based distr'!F148/'Penalty based distr'!I148</f>
        <v>0.5908196721311475</v>
      </c>
      <c r="G131" s="61">
        <f>'Penalty based distr'!G148/'Penalty based distr'!I148</f>
        <v>0</v>
      </c>
      <c r="H131" s="61">
        <f>'Penalty based distr'!H148/'Penalty based distr'!I148</f>
        <v>0</v>
      </c>
      <c r="I131" s="69">
        <f>'Penalty based distr'!I148/'Penalty based distr'!I148</f>
        <v>1</v>
      </c>
    </row>
    <row r="132" spans="2:9" x14ac:dyDescent="0.35">
      <c r="B132" s="22"/>
      <c r="C132" s="3" t="s">
        <v>125</v>
      </c>
      <c r="D132" s="61">
        <f>'Penalty based distr'!D149/'Penalty based distr'!I149</f>
        <v>0.20075509190263288</v>
      </c>
      <c r="E132" s="61">
        <f>'Penalty based distr'!E149/'Penalty based distr'!I149</f>
        <v>0.21136612021857923</v>
      </c>
      <c r="F132" s="61">
        <f>'Penalty based distr'!F149/'Penalty based distr'!I149</f>
        <v>0.18883258817685047</v>
      </c>
      <c r="G132" s="61">
        <f>'Penalty based distr'!G149/'Penalty based distr'!I149</f>
        <v>0.19981122702434179</v>
      </c>
      <c r="H132" s="61">
        <f>'Penalty based distr'!H149/'Penalty based distr'!I149</f>
        <v>0.19923497267759563</v>
      </c>
      <c r="I132" s="69">
        <f>'Penalty based distr'!I149/'Penalty based distr'!I149</f>
        <v>1</v>
      </c>
    </row>
    <row r="133" spans="2:9" ht="12.5" thickBot="1" x14ac:dyDescent="0.4">
      <c r="B133" s="25"/>
      <c r="C133" s="26" t="s">
        <v>126</v>
      </c>
      <c r="D133" s="70">
        <f>'Penalty based distr'!D150/'Penalty based distr'!I150</f>
        <v>0.20122205663189269</v>
      </c>
      <c r="E133" s="70">
        <f>'Penalty based distr'!E150/'Penalty based distr'!I150</f>
        <v>0.21063089915548933</v>
      </c>
      <c r="F133" s="70">
        <f>'Penalty based distr'!F150/'Penalty based distr'!I150</f>
        <v>0.18807749627421758</v>
      </c>
      <c r="G133" s="70">
        <f>'Penalty based distr'!G150/'Penalty based distr'!I150</f>
        <v>0.19941381023348237</v>
      </c>
      <c r="H133" s="70">
        <f>'Penalty based distr'!H150/'Penalty based distr'!I150</f>
        <v>0.20065573770491804</v>
      </c>
      <c r="I133" s="71">
        <f>'Penalty based distr'!I150/'Penalty based distr'!I150</f>
        <v>1</v>
      </c>
    </row>
    <row r="134" spans="2:9" x14ac:dyDescent="0.35">
      <c r="B134" s="28" t="s">
        <v>160</v>
      </c>
      <c r="C134" s="20" t="s">
        <v>127</v>
      </c>
      <c r="D134" s="67">
        <f>'Penalty based distr'!D151/'Penalty based distr'!I151</f>
        <v>1.987083954297069E-5</v>
      </c>
      <c r="E134" s="67">
        <f>'Penalty based distr'!E151/'Penalty based distr'!I151</f>
        <v>0.99895678092399409</v>
      </c>
      <c r="F134" s="67">
        <f>'Penalty based distr'!F151/'Penalty based distr'!I151</f>
        <v>0</v>
      </c>
      <c r="G134" s="67">
        <f>'Penalty based distr'!G151/'Penalty based distr'!I151</f>
        <v>0</v>
      </c>
      <c r="H134" s="67">
        <f>'Penalty based distr'!H151/'Penalty based distr'!I151</f>
        <v>1.0233482364629906E-3</v>
      </c>
      <c r="I134" s="68">
        <f>'Penalty based distr'!I151/'Penalty based distr'!I151</f>
        <v>1</v>
      </c>
    </row>
    <row r="135" spans="2:9" x14ac:dyDescent="0.35">
      <c r="B135" s="22"/>
      <c r="C135" s="3" t="s">
        <v>128</v>
      </c>
      <c r="D135" s="61">
        <f>'Penalty based distr'!D152/'Penalty based distr'!I152</f>
        <v>1.987083954297069E-5</v>
      </c>
      <c r="E135" s="61">
        <f>'Penalty based distr'!E152/'Penalty based distr'!I152</f>
        <v>0.99895678092399409</v>
      </c>
      <c r="F135" s="61">
        <f>'Penalty based distr'!F152/'Penalty based distr'!I152</f>
        <v>0</v>
      </c>
      <c r="G135" s="61">
        <f>'Penalty based distr'!G152/'Penalty based distr'!I152</f>
        <v>0</v>
      </c>
      <c r="H135" s="61">
        <f>'Penalty based distr'!H152/'Penalty based distr'!I152</f>
        <v>1.0233482364629906E-3</v>
      </c>
      <c r="I135" s="69">
        <f>'Penalty based distr'!I152/'Penalty based distr'!I152</f>
        <v>1</v>
      </c>
    </row>
    <row r="136" spans="2:9" x14ac:dyDescent="0.35">
      <c r="B136" s="22"/>
      <c r="C136" s="3" t="s">
        <v>129</v>
      </c>
      <c r="D136" s="61">
        <f>'Penalty based distr'!D153/'Penalty based distr'!I153</f>
        <v>1.987083954297069E-5</v>
      </c>
      <c r="E136" s="61">
        <f>'Penalty based distr'!E153/'Penalty based distr'!I153</f>
        <v>0.99895678092399409</v>
      </c>
      <c r="F136" s="61">
        <f>'Penalty based distr'!F153/'Penalty based distr'!I153</f>
        <v>0</v>
      </c>
      <c r="G136" s="61">
        <f>'Penalty based distr'!G153/'Penalty based distr'!I153</f>
        <v>0</v>
      </c>
      <c r="H136" s="61">
        <f>'Penalty based distr'!H153/'Penalty based distr'!I153</f>
        <v>1.0233482364629906E-3</v>
      </c>
      <c r="I136" s="69">
        <f>'Penalty based distr'!I153/'Penalty based distr'!I153</f>
        <v>1</v>
      </c>
    </row>
    <row r="137" spans="2:9" x14ac:dyDescent="0.35">
      <c r="B137" s="22"/>
      <c r="C137" s="3" t="s">
        <v>130</v>
      </c>
      <c r="D137" s="61">
        <f>'Penalty based distr'!D154/'Penalty based distr'!I154</f>
        <v>1.987083954297069E-5</v>
      </c>
      <c r="E137" s="61">
        <f>'Penalty based distr'!E154/'Penalty based distr'!I154</f>
        <v>0.99895678092399409</v>
      </c>
      <c r="F137" s="61">
        <f>'Penalty based distr'!F154/'Penalty based distr'!I154</f>
        <v>0</v>
      </c>
      <c r="G137" s="61">
        <f>'Penalty based distr'!G154/'Penalty based distr'!I154</f>
        <v>0</v>
      </c>
      <c r="H137" s="61">
        <f>'Penalty based distr'!H154/'Penalty based distr'!I154</f>
        <v>1.0233482364629906E-3</v>
      </c>
      <c r="I137" s="69">
        <f>'Penalty based distr'!I154/'Penalty based distr'!I154</f>
        <v>1</v>
      </c>
    </row>
    <row r="138" spans="2:9" x14ac:dyDescent="0.35">
      <c r="B138" s="22"/>
      <c r="C138" s="3" t="s">
        <v>131</v>
      </c>
      <c r="D138" s="61">
        <f>'Penalty based distr'!D155/'Penalty based distr'!I155</f>
        <v>1.987083954297069E-5</v>
      </c>
      <c r="E138" s="61">
        <f>'Penalty based distr'!E155/'Penalty based distr'!I155</f>
        <v>0.99895678092399409</v>
      </c>
      <c r="F138" s="61">
        <f>'Penalty based distr'!F155/'Penalty based distr'!I155</f>
        <v>0</v>
      </c>
      <c r="G138" s="61">
        <f>'Penalty based distr'!G155/'Penalty based distr'!I155</f>
        <v>0</v>
      </c>
      <c r="H138" s="61">
        <f>'Penalty based distr'!H155/'Penalty based distr'!I155</f>
        <v>1.0233482364629906E-3</v>
      </c>
      <c r="I138" s="69">
        <f>'Penalty based distr'!I155/'Penalty based distr'!I155</f>
        <v>1</v>
      </c>
    </row>
    <row r="139" spans="2:9" x14ac:dyDescent="0.3">
      <c r="B139" s="22"/>
      <c r="C139" s="24" t="s">
        <v>247</v>
      </c>
      <c r="D139" s="61">
        <f>'Penalty based distr'!D156/'Penalty based distr'!I156</f>
        <v>1.987083954297069E-5</v>
      </c>
      <c r="E139" s="61">
        <f>'Penalty based distr'!E156/'Penalty based distr'!I156</f>
        <v>0.99895678092399409</v>
      </c>
      <c r="F139" s="61">
        <f>'Penalty based distr'!F156/'Penalty based distr'!I156</f>
        <v>0</v>
      </c>
      <c r="G139" s="61">
        <f>'Penalty based distr'!G156/'Penalty based distr'!I156</f>
        <v>0</v>
      </c>
      <c r="H139" s="61">
        <f>'Penalty based distr'!H156/'Penalty based distr'!I156</f>
        <v>1.0233482364629906E-3</v>
      </c>
      <c r="I139" s="69">
        <f>'Penalty based distr'!I156/'Penalty based distr'!I156</f>
        <v>1</v>
      </c>
    </row>
    <row r="140" spans="2:9" x14ac:dyDescent="0.3">
      <c r="B140" s="22"/>
      <c r="C140" s="24" t="s">
        <v>248</v>
      </c>
      <c r="D140" s="61">
        <f>'Penalty based distr'!D157/'Penalty based distr'!I157</f>
        <v>1.987083954297069E-5</v>
      </c>
      <c r="E140" s="61">
        <f>'Penalty based distr'!E157/'Penalty based distr'!I157</f>
        <v>0.99895678092399409</v>
      </c>
      <c r="F140" s="61">
        <f>'Penalty based distr'!F157/'Penalty based distr'!I157</f>
        <v>0</v>
      </c>
      <c r="G140" s="61">
        <f>'Penalty based distr'!G157/'Penalty based distr'!I157</f>
        <v>0</v>
      </c>
      <c r="H140" s="61">
        <f>'Penalty based distr'!H157/'Penalty based distr'!I157</f>
        <v>1.0233482364629906E-3</v>
      </c>
      <c r="I140" s="69">
        <f>'Penalty based distr'!I157/'Penalty based distr'!I157</f>
        <v>1</v>
      </c>
    </row>
    <row r="141" spans="2:9" x14ac:dyDescent="0.3">
      <c r="B141" s="22"/>
      <c r="C141" s="24" t="s">
        <v>249</v>
      </c>
      <c r="D141" s="61">
        <f>'Penalty based distr'!D158/'Penalty based distr'!I158</f>
        <v>1.987083954297069E-5</v>
      </c>
      <c r="E141" s="61">
        <f>'Penalty based distr'!E158/'Penalty based distr'!I158</f>
        <v>0.99895678092399409</v>
      </c>
      <c r="F141" s="61">
        <f>'Penalty based distr'!F158/'Penalty based distr'!I158</f>
        <v>0</v>
      </c>
      <c r="G141" s="61">
        <f>'Penalty based distr'!G158/'Penalty based distr'!I158</f>
        <v>0</v>
      </c>
      <c r="H141" s="61">
        <f>'Penalty based distr'!H158/'Penalty based distr'!I158</f>
        <v>1.0233482364629906E-3</v>
      </c>
      <c r="I141" s="69">
        <f>'Penalty based distr'!I158/'Penalty based distr'!I158</f>
        <v>1</v>
      </c>
    </row>
    <row r="142" spans="2:9" x14ac:dyDescent="0.3">
      <c r="B142" s="22"/>
      <c r="C142" s="24" t="s">
        <v>250</v>
      </c>
      <c r="D142" s="61">
        <f>'Penalty based distr'!D159/'Penalty based distr'!I159</f>
        <v>1.987083954297069E-5</v>
      </c>
      <c r="E142" s="61">
        <f>'Penalty based distr'!E159/'Penalty based distr'!I159</f>
        <v>0.99895678092399409</v>
      </c>
      <c r="F142" s="61">
        <f>'Penalty based distr'!F159/'Penalty based distr'!I159</f>
        <v>0</v>
      </c>
      <c r="G142" s="61">
        <f>'Penalty based distr'!G159/'Penalty based distr'!I159</f>
        <v>0</v>
      </c>
      <c r="H142" s="61">
        <f>'Penalty based distr'!H159/'Penalty based distr'!I159</f>
        <v>1.0233482364629906E-3</v>
      </c>
      <c r="I142" s="69">
        <f>'Penalty based distr'!I159/'Penalty based distr'!I159</f>
        <v>1</v>
      </c>
    </row>
    <row r="143" spans="2:9" x14ac:dyDescent="0.3">
      <c r="B143" s="22"/>
      <c r="C143" s="24" t="s">
        <v>251</v>
      </c>
      <c r="D143" s="61">
        <f>'Penalty based distr'!D160/'Penalty based distr'!I160</f>
        <v>1.987083954297069E-5</v>
      </c>
      <c r="E143" s="61">
        <f>'Penalty based distr'!E160/'Penalty based distr'!I160</f>
        <v>0.99895678092399409</v>
      </c>
      <c r="F143" s="61">
        <f>'Penalty based distr'!F160/'Penalty based distr'!I160</f>
        <v>0</v>
      </c>
      <c r="G143" s="61">
        <f>'Penalty based distr'!G160/'Penalty based distr'!I160</f>
        <v>0</v>
      </c>
      <c r="H143" s="61">
        <f>'Penalty based distr'!H160/'Penalty based distr'!I160</f>
        <v>1.0233482364629906E-3</v>
      </c>
      <c r="I143" s="69">
        <f>'Penalty based distr'!I160/'Penalty based distr'!I160</f>
        <v>1</v>
      </c>
    </row>
    <row r="144" spans="2:9" x14ac:dyDescent="0.3">
      <c r="B144" s="22"/>
      <c r="C144" s="24" t="s">
        <v>252</v>
      </c>
      <c r="D144" s="61">
        <f>'Penalty based distr'!D161/'Penalty based distr'!I161</f>
        <v>1.987083954297069E-5</v>
      </c>
      <c r="E144" s="61">
        <f>'Penalty based distr'!E161/'Penalty based distr'!I161</f>
        <v>0.99895678092399409</v>
      </c>
      <c r="F144" s="61">
        <f>'Penalty based distr'!F161/'Penalty based distr'!I161</f>
        <v>0</v>
      </c>
      <c r="G144" s="61">
        <f>'Penalty based distr'!G161/'Penalty based distr'!I161</f>
        <v>0</v>
      </c>
      <c r="H144" s="61">
        <f>'Penalty based distr'!H161/'Penalty based distr'!I161</f>
        <v>1.0233482364629906E-3</v>
      </c>
      <c r="I144" s="69">
        <f>'Penalty based distr'!I161/'Penalty based distr'!I161</f>
        <v>1</v>
      </c>
    </row>
    <row r="145" spans="2:9" x14ac:dyDescent="0.3">
      <c r="B145" s="22"/>
      <c r="C145" s="24" t="s">
        <v>253</v>
      </c>
      <c r="D145" s="61">
        <f>'Penalty based distr'!D162/'Penalty based distr'!I162</f>
        <v>0.19048186785891705</v>
      </c>
      <c r="E145" s="61">
        <f>'Penalty based distr'!E162/'Penalty based distr'!I162</f>
        <v>0.22571286636860408</v>
      </c>
      <c r="F145" s="61">
        <f>'Penalty based distr'!F162/'Penalty based distr'!I162</f>
        <v>0.18517635370094387</v>
      </c>
      <c r="G145" s="61">
        <f>'Penalty based distr'!G162/'Penalty based distr'!I162</f>
        <v>0.19914555389965227</v>
      </c>
      <c r="H145" s="61">
        <f>'Penalty based distr'!H162/'Penalty based distr'!I162</f>
        <v>0.19948335817188276</v>
      </c>
      <c r="I145" s="69">
        <f>'Penalty based distr'!I162/'Penalty based distr'!I162</f>
        <v>1</v>
      </c>
    </row>
    <row r="146" spans="2:9" x14ac:dyDescent="0.3">
      <c r="B146" s="22"/>
      <c r="C146" s="24" t="s">
        <v>254</v>
      </c>
      <c r="D146" s="61">
        <f>'Penalty based distr'!D163/'Penalty based distr'!I163</f>
        <v>0.19040238450074515</v>
      </c>
      <c r="E146" s="61">
        <f>'Penalty based distr'!E163/'Penalty based distr'!I163</f>
        <v>0.22580228514654743</v>
      </c>
      <c r="F146" s="61">
        <f>'Penalty based distr'!F163/'Penalty based distr'!I163</f>
        <v>0.18521609538002981</v>
      </c>
      <c r="G146" s="61">
        <f>'Penalty based distr'!G163/'Penalty based distr'!I163</f>
        <v>0.19905613512170889</v>
      </c>
      <c r="H146" s="61">
        <f>'Penalty based distr'!H163/'Penalty based distr'!I163</f>
        <v>0.19952309985096869</v>
      </c>
      <c r="I146" s="69">
        <f>'Penalty based distr'!I163/'Penalty based distr'!I163</f>
        <v>1</v>
      </c>
    </row>
    <row r="147" spans="2:9" x14ac:dyDescent="0.3">
      <c r="B147" s="22"/>
      <c r="C147" s="24" t="s">
        <v>255</v>
      </c>
      <c r="D147" s="61">
        <f>'Penalty based distr'!D164/'Penalty based distr'!I164</f>
        <v>0.19048186785891705</v>
      </c>
      <c r="E147" s="61">
        <f>'Penalty based distr'!E164/'Penalty based distr'!I164</f>
        <v>0.22572280178837556</v>
      </c>
      <c r="F147" s="61">
        <f>'Penalty based distr'!F164/'Penalty based distr'!I164</f>
        <v>0.18517635370094387</v>
      </c>
      <c r="G147" s="61">
        <f>'Penalty based distr'!G164/'Penalty based distr'!I164</f>
        <v>0.1990461997019374</v>
      </c>
      <c r="H147" s="61">
        <f>'Penalty based distr'!H164/'Penalty based distr'!I164</f>
        <v>0.19957277694982614</v>
      </c>
      <c r="I147" s="69">
        <f>'Penalty based distr'!I164/'Penalty based distr'!I164</f>
        <v>1</v>
      </c>
    </row>
    <row r="148" spans="2:9" x14ac:dyDescent="0.3">
      <c r="B148" s="22"/>
      <c r="C148" s="24" t="s">
        <v>256</v>
      </c>
      <c r="D148" s="61">
        <f>'Penalty based distr'!D165/'Penalty based distr'!I165</f>
        <v>0.1904321907600596</v>
      </c>
      <c r="E148" s="61">
        <f>'Penalty based distr'!E165/'Penalty based distr'!I165</f>
        <v>0.22568306010928962</v>
      </c>
      <c r="F148" s="61">
        <f>'Penalty based distr'!F165/'Penalty based distr'!I165</f>
        <v>0.18515648286140091</v>
      </c>
      <c r="G148" s="61">
        <f>'Penalty based distr'!G165/'Penalty based distr'!I165</f>
        <v>0.19916542473919524</v>
      </c>
      <c r="H148" s="61">
        <f>'Penalty based distr'!H165/'Penalty based distr'!I165</f>
        <v>0.19956284153005466</v>
      </c>
      <c r="I148" s="69">
        <f>'Penalty based distr'!I165/'Penalty based distr'!I165</f>
        <v>1</v>
      </c>
    </row>
    <row r="149" spans="2:9" x14ac:dyDescent="0.3">
      <c r="B149" s="22"/>
      <c r="C149" s="24" t="s">
        <v>257</v>
      </c>
      <c r="D149" s="61">
        <f>'Penalty based distr'!D166/'Penalty based distr'!I166</f>
        <v>0.19054148037754595</v>
      </c>
      <c r="E149" s="61">
        <f>'Penalty based distr'!E166/'Penalty based distr'!I166</f>
        <v>0.22558370591157476</v>
      </c>
      <c r="F149" s="61">
        <f>'Penalty based distr'!F166/'Penalty based distr'!I166</f>
        <v>0.18530551415797317</v>
      </c>
      <c r="G149" s="61">
        <f>'Penalty based distr'!G166/'Penalty based distr'!I166</f>
        <v>0.19906607054148037</v>
      </c>
      <c r="H149" s="61">
        <f>'Penalty based distr'!H166/'Penalty based distr'!I166</f>
        <v>0.19950322901142573</v>
      </c>
      <c r="I149" s="69">
        <f>'Penalty based distr'!I166/'Penalty based distr'!I166</f>
        <v>1</v>
      </c>
    </row>
    <row r="150" spans="2:9" x14ac:dyDescent="0.3">
      <c r="B150" s="22"/>
      <c r="C150" s="24" t="s">
        <v>258</v>
      </c>
      <c r="D150" s="61">
        <f>'Penalty based distr'!D167/'Penalty based distr'!I167</f>
        <v>0.1908395429706905</v>
      </c>
      <c r="E150" s="61">
        <f>'Penalty based distr'!E167/'Penalty based distr'!I167</f>
        <v>0.22540486835568802</v>
      </c>
      <c r="F150" s="61">
        <f>'Penalty based distr'!F167/'Penalty based distr'!I167</f>
        <v>0.18510680576254346</v>
      </c>
      <c r="G150" s="61">
        <f>'Penalty based distr'!G167/'Penalty based distr'!I167</f>
        <v>0.19906607054148037</v>
      </c>
      <c r="H150" s="61">
        <f>'Penalty based distr'!H167/'Penalty based distr'!I167</f>
        <v>0.19958271236959763</v>
      </c>
      <c r="I150" s="69">
        <f>'Penalty based distr'!I167/'Penalty based distr'!I167</f>
        <v>1</v>
      </c>
    </row>
    <row r="151" spans="2:9" x14ac:dyDescent="0.3">
      <c r="B151" s="22"/>
      <c r="C151" s="24" t="s">
        <v>259</v>
      </c>
      <c r="D151" s="61">
        <f>'Penalty based distr'!D168/'Penalty based distr'!I168</f>
        <v>0.19146547441629408</v>
      </c>
      <c r="E151" s="61">
        <f>'Penalty based distr'!E168/'Penalty based distr'!I168</f>
        <v>0.22461003477396921</v>
      </c>
      <c r="F151" s="61">
        <f>'Penalty based distr'!F168/'Penalty based distr'!I168</f>
        <v>0.18527570789865871</v>
      </c>
      <c r="G151" s="61">
        <f>'Penalty based distr'!G168/'Penalty based distr'!I168</f>
        <v>0.19902632886239444</v>
      </c>
      <c r="H151" s="61">
        <f>'Penalty based distr'!H168/'Penalty based distr'!I168</f>
        <v>0.19962245404868356</v>
      </c>
      <c r="I151" s="69">
        <f>'Penalty based distr'!I168/'Penalty based distr'!I168</f>
        <v>1</v>
      </c>
    </row>
    <row r="152" spans="2:9" x14ac:dyDescent="0.35">
      <c r="B152" s="22"/>
      <c r="C152" s="3" t="s">
        <v>132</v>
      </c>
      <c r="D152" s="61">
        <f>'Penalty based distr'!D169/'Penalty based distr'!I169</f>
        <v>0.19277694982613017</v>
      </c>
      <c r="E152" s="61">
        <f>'Penalty based distr'!E169/'Penalty based distr'!I169</f>
        <v>0.22329855936413315</v>
      </c>
      <c r="F152" s="61">
        <f>'Penalty based distr'!F169/'Penalty based distr'!I169</f>
        <v>0.18541480377545952</v>
      </c>
      <c r="G152" s="61">
        <f>'Penalty based distr'!G169/'Penalty based distr'!I169</f>
        <v>0.19878787878787879</v>
      </c>
      <c r="H152" s="61">
        <f>'Penalty based distr'!H169/'Penalty based distr'!I169</f>
        <v>0.1997218082463984</v>
      </c>
      <c r="I152" s="69">
        <f>'Penalty based distr'!I169/'Penalty based distr'!I169</f>
        <v>1</v>
      </c>
    </row>
    <row r="153" spans="2:9" x14ac:dyDescent="0.35">
      <c r="B153" s="22"/>
      <c r="C153" s="3" t="s">
        <v>133</v>
      </c>
      <c r="D153" s="61">
        <f>'Penalty based distr'!D170/'Penalty based distr'!I170</f>
        <v>0.19793343268753105</v>
      </c>
      <c r="E153" s="61">
        <f>'Penalty based distr'!E170/'Penalty based distr'!I170</f>
        <v>0.21741679085941382</v>
      </c>
      <c r="F153" s="61">
        <f>'Penalty based distr'!F170/'Penalty based distr'!I170</f>
        <v>0.1853452558370591</v>
      </c>
      <c r="G153" s="61">
        <f>'Penalty based distr'!G170/'Penalty based distr'!I170</f>
        <v>0.19952309985096869</v>
      </c>
      <c r="H153" s="61">
        <f>'Penalty based distr'!H170/'Penalty based distr'!I170</f>
        <v>0.19978142076502733</v>
      </c>
      <c r="I153" s="69">
        <f>'Penalty based distr'!I170/'Penalty based distr'!I170</f>
        <v>1</v>
      </c>
    </row>
    <row r="154" spans="2:9" ht="12.5" thickBot="1" x14ac:dyDescent="0.4">
      <c r="B154" s="25"/>
      <c r="C154" s="26" t="s">
        <v>134</v>
      </c>
      <c r="D154" s="70">
        <f>'Penalty based distr'!D171/'Penalty based distr'!I171</f>
        <v>0.20122205663189269</v>
      </c>
      <c r="E154" s="70">
        <f>'Penalty based distr'!E171/'Penalty based distr'!I171</f>
        <v>0.21063089915548933</v>
      </c>
      <c r="F154" s="70">
        <f>'Penalty based distr'!F171/'Penalty based distr'!I171</f>
        <v>0.18807749627421758</v>
      </c>
      <c r="G154" s="70">
        <f>'Penalty based distr'!G171/'Penalty based distr'!I171</f>
        <v>0.19941381023348237</v>
      </c>
      <c r="H154" s="70">
        <f>'Penalty based distr'!H171/'Penalty based distr'!I171</f>
        <v>0.20065573770491804</v>
      </c>
      <c r="I154" s="71">
        <f>'Penalty based distr'!I171/'Penalty based distr'!I171</f>
        <v>1</v>
      </c>
    </row>
    <row r="155" spans="2:9" x14ac:dyDescent="0.35">
      <c r="B155" s="28" t="s">
        <v>163</v>
      </c>
      <c r="C155" s="20" t="s">
        <v>135</v>
      </c>
      <c r="D155" s="67">
        <f>'Penalty based distr'!D172/'Penalty based distr'!I172</f>
        <v>0.20219572776949826</v>
      </c>
      <c r="E155" s="67">
        <f>'Penalty based distr'!E172/'Penalty based distr'!I172</f>
        <v>0.79780427223050177</v>
      </c>
      <c r="F155" s="67">
        <f>'Penalty based distr'!F172/'Penalty based distr'!I172</f>
        <v>0</v>
      </c>
      <c r="G155" s="67">
        <f>'Penalty based distr'!G172/'Penalty based distr'!I172</f>
        <v>0</v>
      </c>
      <c r="H155" s="67">
        <f>'Penalty based distr'!H172/'Penalty based distr'!I172</f>
        <v>0</v>
      </c>
      <c r="I155" s="68">
        <f>'Penalty based distr'!I172/'Penalty based distr'!I172</f>
        <v>1</v>
      </c>
    </row>
    <row r="156" spans="2:9" x14ac:dyDescent="0.35">
      <c r="B156" s="22"/>
      <c r="C156" s="3" t="s">
        <v>136</v>
      </c>
      <c r="D156" s="61">
        <f>'Penalty based distr'!D173/'Penalty based distr'!I173</f>
        <v>0.2044808743169399</v>
      </c>
      <c r="E156" s="61">
        <f>'Penalty based distr'!E173/'Penalty based distr'!I173</f>
        <v>0.79551912568306016</v>
      </c>
      <c r="F156" s="61">
        <f>'Penalty based distr'!F173/'Penalty based distr'!I173</f>
        <v>0</v>
      </c>
      <c r="G156" s="61">
        <f>'Penalty based distr'!G173/'Penalty based distr'!I173</f>
        <v>0</v>
      </c>
      <c r="H156" s="61">
        <f>'Penalty based distr'!H173/'Penalty based distr'!I173</f>
        <v>0</v>
      </c>
      <c r="I156" s="69">
        <f>'Penalty based distr'!I173/'Penalty based distr'!I173</f>
        <v>1</v>
      </c>
    </row>
    <row r="157" spans="2:9" x14ac:dyDescent="0.35">
      <c r="B157" s="22"/>
      <c r="C157" s="3" t="s">
        <v>137</v>
      </c>
      <c r="D157" s="61">
        <f>'Penalty based distr'!D174/'Penalty based distr'!I174</f>
        <v>0.20225534028812717</v>
      </c>
      <c r="E157" s="61">
        <f>'Penalty based distr'!E174/'Penalty based distr'!I174</f>
        <v>0.79772478887232989</v>
      </c>
      <c r="F157" s="61">
        <f>'Penalty based distr'!F174/'Penalty based distr'!I174</f>
        <v>0</v>
      </c>
      <c r="G157" s="61">
        <f>'Penalty based distr'!G174/'Penalty based distr'!I174</f>
        <v>0</v>
      </c>
      <c r="H157" s="61">
        <f>'Penalty based distr'!H174/'Penalty based distr'!I174</f>
        <v>1.987083954297069E-5</v>
      </c>
      <c r="I157" s="69">
        <f>'Penalty based distr'!I174/'Penalty based distr'!I174</f>
        <v>1</v>
      </c>
    </row>
    <row r="158" spans="2:9" x14ac:dyDescent="0.35">
      <c r="B158" s="22"/>
      <c r="C158" s="3" t="s">
        <v>138</v>
      </c>
      <c r="D158" s="61">
        <f>'Penalty based distr'!D175/'Penalty based distr'!I175</f>
        <v>0.20159960258320914</v>
      </c>
      <c r="E158" s="61">
        <f>'Penalty based distr'!E175/'Penalty based distr'!I175</f>
        <v>0.7981122702434178</v>
      </c>
      <c r="F158" s="61">
        <f>'Penalty based distr'!F175/'Penalty based distr'!I175</f>
        <v>0</v>
      </c>
      <c r="G158" s="61">
        <f>'Penalty based distr'!G175/'Penalty based distr'!I175</f>
        <v>0</v>
      </c>
      <c r="H158" s="61">
        <f>'Penalty based distr'!H175/'Penalty based distr'!I175</f>
        <v>2.8812717337307501E-4</v>
      </c>
      <c r="I158" s="69">
        <f>'Penalty based distr'!I175/'Penalty based distr'!I175</f>
        <v>1</v>
      </c>
    </row>
    <row r="159" spans="2:9" x14ac:dyDescent="0.35">
      <c r="B159" s="22"/>
      <c r="C159" s="3" t="s">
        <v>139</v>
      </c>
      <c r="D159" s="61">
        <f>'Penalty based distr'!D176/'Penalty based distr'!I176</f>
        <v>0.20064580228514656</v>
      </c>
      <c r="E159" s="61">
        <f>'Penalty based distr'!E176/'Penalty based distr'!I176</f>
        <v>0.21560854446100347</v>
      </c>
      <c r="F159" s="61">
        <f>'Penalty based distr'!F176/'Penalty based distr'!I176</f>
        <v>0.18483854942871336</v>
      </c>
      <c r="G159" s="61">
        <f>'Penalty based distr'!G176/'Penalty based distr'!I176</f>
        <v>0.19987083954297069</v>
      </c>
      <c r="H159" s="61">
        <f>'Penalty based distr'!H176/'Penalty based distr'!I176</f>
        <v>0.19903626428216592</v>
      </c>
      <c r="I159" s="69">
        <f>'Penalty based distr'!I176/'Penalty based distr'!I176</f>
        <v>1</v>
      </c>
    </row>
    <row r="160" spans="2:9" x14ac:dyDescent="0.35">
      <c r="B160" s="22"/>
      <c r="C160" s="3" t="s">
        <v>140</v>
      </c>
      <c r="D160" s="61">
        <f>'Penalty based distr'!D177/'Penalty based distr'!I177</f>
        <v>0.20065573770491804</v>
      </c>
      <c r="E160" s="61">
        <f>'Penalty based distr'!E177/'Penalty based distr'!I177</f>
        <v>0.21534028812717337</v>
      </c>
      <c r="F160" s="61">
        <f>'Penalty based distr'!F177/'Penalty based distr'!I177</f>
        <v>0.18486835568802781</v>
      </c>
      <c r="G160" s="61">
        <f>'Penalty based distr'!G177/'Penalty based distr'!I177</f>
        <v>0.1998012916045703</v>
      </c>
      <c r="H160" s="61">
        <f>'Penalty based distr'!H177/'Penalty based distr'!I177</f>
        <v>0.19933432687531047</v>
      </c>
      <c r="I160" s="69">
        <f>'Penalty based distr'!I177/'Penalty based distr'!I177</f>
        <v>1</v>
      </c>
    </row>
    <row r="161" spans="2:9" x14ac:dyDescent="0.35">
      <c r="B161" s="22"/>
      <c r="C161" s="3" t="s">
        <v>141</v>
      </c>
      <c r="D161" s="61">
        <f>'Penalty based distr'!D178/'Penalty based distr'!I178</f>
        <v>0.20070541480377546</v>
      </c>
      <c r="E161" s="61">
        <f>'Penalty based distr'!E178/'Penalty based distr'!I178</f>
        <v>0.21446597118728267</v>
      </c>
      <c r="F161" s="61">
        <f>'Penalty based distr'!F178/'Penalty based distr'!I178</f>
        <v>0.18549428713363139</v>
      </c>
      <c r="G161" s="61">
        <f>'Penalty based distr'!G178/'Penalty based distr'!I178</f>
        <v>0.19974167908594137</v>
      </c>
      <c r="H161" s="61">
        <f>'Penalty based distr'!H178/'Penalty based distr'!I178</f>
        <v>0.19959264778936911</v>
      </c>
      <c r="I161" s="69">
        <f>'Penalty based distr'!I178/'Penalty based distr'!I178</f>
        <v>1</v>
      </c>
    </row>
    <row r="162" spans="2:9" ht="12.5" thickBot="1" x14ac:dyDescent="0.4">
      <c r="B162" s="25"/>
      <c r="C162" s="26" t="s">
        <v>142</v>
      </c>
      <c r="D162" s="70">
        <f>'Penalty based distr'!D179/'Penalty based distr'!I179</f>
        <v>0.20122205663189269</v>
      </c>
      <c r="E162" s="70">
        <f>'Penalty based distr'!E179/'Penalty based distr'!I179</f>
        <v>0.21063089915548933</v>
      </c>
      <c r="F162" s="70">
        <f>'Penalty based distr'!F179/'Penalty based distr'!I179</f>
        <v>0.18807749627421758</v>
      </c>
      <c r="G162" s="70">
        <f>'Penalty based distr'!G179/'Penalty based distr'!I179</f>
        <v>0.19941381023348237</v>
      </c>
      <c r="H162" s="70">
        <f>'Penalty based distr'!H179/'Penalty based distr'!I179</f>
        <v>0.20065573770491804</v>
      </c>
      <c r="I162" s="71">
        <f>'Penalty based distr'!I179/'Penalty based distr'!I179</f>
        <v>1</v>
      </c>
    </row>
    <row r="163" spans="2:9" x14ac:dyDescent="0.35">
      <c r="B163" s="28" t="s">
        <v>164</v>
      </c>
      <c r="C163" s="20" t="s">
        <v>23</v>
      </c>
      <c r="D163" s="67">
        <f>'Penalty based distr'!D180/'Penalty based distr'!I180</f>
        <v>0.20192747143566817</v>
      </c>
      <c r="E163" s="67">
        <f>'Penalty based distr'!E180/'Penalty based distr'!I180</f>
        <v>0.20731246895181321</v>
      </c>
      <c r="F163" s="67">
        <f>'Penalty based distr'!F180/'Penalty based distr'!I180</f>
        <v>0.19106805762543466</v>
      </c>
      <c r="G163" s="67">
        <f>'Penalty based distr'!G180/'Penalty based distr'!I180</f>
        <v>0.20049677098857427</v>
      </c>
      <c r="H163" s="67">
        <f>'Penalty based distr'!H180/'Penalty based distr'!I180</f>
        <v>0.19919523099850969</v>
      </c>
      <c r="I163" s="68">
        <f>'Penalty based distr'!I180/'Penalty based distr'!I180</f>
        <v>1</v>
      </c>
    </row>
    <row r="164" spans="2:9" x14ac:dyDescent="0.35">
      <c r="B164" s="22"/>
      <c r="C164" s="3" t="s">
        <v>61</v>
      </c>
      <c r="D164" s="61">
        <f>'Penalty based distr'!D181/'Penalty based distr'!I181</f>
        <v>0.20171882762046697</v>
      </c>
      <c r="E164" s="61">
        <f>'Penalty based distr'!E181/'Penalty based distr'!I181</f>
        <v>0.20749130650769995</v>
      </c>
      <c r="F164" s="61">
        <f>'Penalty based distr'!F181/'Penalty based distr'!I181</f>
        <v>0.19102831594634873</v>
      </c>
      <c r="G164" s="61">
        <f>'Penalty based distr'!G181/'Penalty based distr'!I181</f>
        <v>0.2003378042722305</v>
      </c>
      <c r="H164" s="61">
        <f>'Penalty based distr'!H181/'Penalty based distr'!I181</f>
        <v>0.19942374565325385</v>
      </c>
      <c r="I164" s="69">
        <f>'Penalty based distr'!I181/'Penalty based distr'!I181</f>
        <v>1</v>
      </c>
    </row>
    <row r="165" spans="2:9" x14ac:dyDescent="0.35">
      <c r="B165" s="22"/>
      <c r="C165" s="3" t="s">
        <v>24</v>
      </c>
      <c r="D165" s="61">
        <f>'Penalty based distr'!D182/'Penalty based distr'!I182</f>
        <v>0.20175856929955291</v>
      </c>
      <c r="E165" s="61">
        <f>'Penalty based distr'!E182/'Penalty based distr'!I182</f>
        <v>0.2075211127670144</v>
      </c>
      <c r="F165" s="61">
        <f>'Penalty based distr'!F182/'Penalty based distr'!I182</f>
        <v>0.19092896174863389</v>
      </c>
      <c r="G165" s="61">
        <f>'Penalty based distr'!G182/'Penalty based distr'!I182</f>
        <v>0.20035767511177346</v>
      </c>
      <c r="H165" s="61">
        <f>'Penalty based distr'!H182/'Penalty based distr'!I182</f>
        <v>0.19943368107302534</v>
      </c>
      <c r="I165" s="69">
        <f>'Penalty based distr'!I182/'Penalty based distr'!I182</f>
        <v>1</v>
      </c>
    </row>
    <row r="166" spans="2:9" x14ac:dyDescent="0.35">
      <c r="B166" s="22"/>
      <c r="C166" s="3" t="s">
        <v>25</v>
      </c>
      <c r="D166" s="61">
        <f>'Penalty based distr'!D183/'Penalty based distr'!I183</f>
        <v>0.20153999006458023</v>
      </c>
      <c r="E166" s="61">
        <f>'Penalty based distr'!E183/'Penalty based distr'!I183</f>
        <v>0.20775956284153005</v>
      </c>
      <c r="F166" s="61">
        <f>'Penalty based distr'!F183/'Penalty based distr'!I183</f>
        <v>0.1909190263288624</v>
      </c>
      <c r="G166" s="61">
        <f>'Penalty based distr'!G183/'Penalty based distr'!I183</f>
        <v>0.20030799801291604</v>
      </c>
      <c r="H166" s="61">
        <f>'Penalty based distr'!H183/'Penalty based distr'!I183</f>
        <v>0.19947342275211127</v>
      </c>
      <c r="I166" s="69">
        <f>'Penalty based distr'!I183/'Penalty based distr'!I183</f>
        <v>1</v>
      </c>
    </row>
    <row r="167" spans="2:9" x14ac:dyDescent="0.35">
      <c r="B167" s="22"/>
      <c r="C167" s="3" t="s">
        <v>62</v>
      </c>
      <c r="D167" s="61">
        <f>'Penalty based distr'!D184/'Penalty based distr'!I184</f>
        <v>0.2015002483854943</v>
      </c>
      <c r="E167" s="61">
        <f>'Penalty based distr'!E184/'Penalty based distr'!I184</f>
        <v>0.20826626924987582</v>
      </c>
      <c r="F167" s="61">
        <f>'Penalty based distr'!F184/'Penalty based distr'!I184</f>
        <v>0.19044212617983111</v>
      </c>
      <c r="G167" s="61">
        <f>'Penalty based distr'!G184/'Penalty based distr'!I184</f>
        <v>0.20007948335817188</v>
      </c>
      <c r="H167" s="61">
        <f>'Penalty based distr'!H184/'Penalty based distr'!I184</f>
        <v>0.19971187282662692</v>
      </c>
      <c r="I167" s="69">
        <f>'Penalty based distr'!I184/'Penalty based distr'!I184</f>
        <v>1</v>
      </c>
    </row>
    <row r="168" spans="2:9" x14ac:dyDescent="0.35">
      <c r="B168" s="22"/>
      <c r="C168" s="3" t="s">
        <v>26</v>
      </c>
      <c r="D168" s="61">
        <f>'Penalty based distr'!D185/'Penalty based distr'!I185</f>
        <v>0.20144063586686536</v>
      </c>
      <c r="E168" s="61">
        <f>'Penalty based distr'!E185/'Penalty based distr'!I185</f>
        <v>0.20845504222553402</v>
      </c>
      <c r="F168" s="61">
        <f>'Penalty based distr'!F185/'Penalty based distr'!I185</f>
        <v>0.1902434177844014</v>
      </c>
      <c r="G168" s="61">
        <f>'Penalty based distr'!G185/'Penalty based distr'!I185</f>
        <v>0.19969200198708395</v>
      </c>
      <c r="H168" s="61">
        <f>'Penalty based distr'!H185/'Penalty based distr'!I185</f>
        <v>0.20016890213611524</v>
      </c>
      <c r="I168" s="69">
        <f>'Penalty based distr'!I185/'Penalty based distr'!I185</f>
        <v>1</v>
      </c>
    </row>
    <row r="169" spans="2:9" x14ac:dyDescent="0.35">
      <c r="B169" s="22"/>
      <c r="C169" s="3" t="s">
        <v>27</v>
      </c>
      <c r="D169" s="61">
        <f>'Penalty based distr'!D186/'Penalty based distr'!I186</f>
        <v>0.20127173373075014</v>
      </c>
      <c r="E169" s="61">
        <f>'Penalty based distr'!E186/'Penalty based distr'!I186</f>
        <v>0.20883258817685046</v>
      </c>
      <c r="F169" s="61">
        <f>'Penalty based distr'!F186/'Penalty based distr'!I186</f>
        <v>0.18998509687034276</v>
      </c>
      <c r="G169" s="61">
        <f>'Penalty based distr'!G186/'Penalty based distr'!I186</f>
        <v>0.19911574764033779</v>
      </c>
      <c r="H169" s="61">
        <f>'Penalty based distr'!H186/'Penalty based distr'!I186</f>
        <v>0.20079483358171882</v>
      </c>
      <c r="I169" s="69">
        <f>'Penalty based distr'!I186/'Penalty based distr'!I186</f>
        <v>1</v>
      </c>
    </row>
    <row r="170" spans="2:9" ht="12.5" thickBot="1" x14ac:dyDescent="0.4">
      <c r="B170" s="25"/>
      <c r="C170" s="26" t="s">
        <v>28</v>
      </c>
      <c r="D170" s="70">
        <f>'Penalty based distr'!D187/'Penalty based distr'!I187</f>
        <v>0.20122205663189269</v>
      </c>
      <c r="E170" s="70">
        <f>'Penalty based distr'!E187/'Penalty based distr'!I187</f>
        <v>0.21063089915548933</v>
      </c>
      <c r="F170" s="70">
        <f>'Penalty based distr'!F187/'Penalty based distr'!I187</f>
        <v>0.18807749627421758</v>
      </c>
      <c r="G170" s="70">
        <f>'Penalty based distr'!G187/'Penalty based distr'!I187</f>
        <v>0.19941381023348237</v>
      </c>
      <c r="H170" s="70">
        <f>'Penalty based distr'!H187/'Penalty based distr'!I187</f>
        <v>0.20065573770491804</v>
      </c>
      <c r="I170" s="71">
        <f>'Penalty based distr'!I187/'Penalty based distr'!I187</f>
        <v>1</v>
      </c>
    </row>
    <row r="171" spans="2:9" x14ac:dyDescent="0.3">
      <c r="B171" s="28" t="s">
        <v>168</v>
      </c>
      <c r="C171" s="32" t="s">
        <v>169</v>
      </c>
      <c r="D171" s="74">
        <f>'Penalty based distr'!D188/'Penalty based distr'!I188</f>
        <v>0.97258817685047194</v>
      </c>
      <c r="E171" s="74">
        <f>'Penalty based distr'!E188/'Penalty based distr'!I188</f>
        <v>3.3780427223050174E-4</v>
      </c>
      <c r="F171" s="74">
        <f>'Penalty based distr'!F188/'Penalty based distr'!I188</f>
        <v>4.9677098857426726E-5</v>
      </c>
      <c r="G171" s="74">
        <f>'Penalty based distr'!G188/'Penalty based distr'!I188</f>
        <v>6.1698956780923998E-3</v>
      </c>
      <c r="H171" s="74">
        <f>'Penalty based distr'!H188/'Penalty based distr'!I188</f>
        <v>2.0854446100347739E-2</v>
      </c>
      <c r="I171" s="68">
        <f>'Penalty based distr'!I188/'Penalty based distr'!I188</f>
        <v>1</v>
      </c>
    </row>
    <row r="172" spans="2:9" x14ac:dyDescent="0.3">
      <c r="B172" s="22"/>
      <c r="C172" s="24" t="s">
        <v>170</v>
      </c>
      <c r="D172" s="72">
        <f>'Penalty based distr'!D189/'Penalty based distr'!I189</f>
        <v>0.99958271236959761</v>
      </c>
      <c r="E172" s="72">
        <f>'Penalty based distr'!E189/'Penalty based distr'!I189</f>
        <v>0</v>
      </c>
      <c r="F172" s="72">
        <f>'Penalty based distr'!F189/'Penalty based distr'!I189</f>
        <v>2.9806259314456036E-5</v>
      </c>
      <c r="G172" s="72">
        <f>'Penalty based distr'!G189/'Penalty based distr'!I189</f>
        <v>1.987083954297069E-5</v>
      </c>
      <c r="H172" s="72">
        <f>'Penalty based distr'!H189/'Penalty based distr'!I189</f>
        <v>3.6761053154495777E-4</v>
      </c>
      <c r="I172" s="69">
        <f>'Penalty based distr'!I189/'Penalty based distr'!I189</f>
        <v>1</v>
      </c>
    </row>
    <row r="173" spans="2:9" x14ac:dyDescent="0.3">
      <c r="B173" s="22"/>
      <c r="C173" s="24" t="s">
        <v>171</v>
      </c>
      <c r="D173" s="72">
        <f>'Penalty based distr'!D190/'Penalty based distr'!I190</f>
        <v>0.99958271236959761</v>
      </c>
      <c r="E173" s="72">
        <f>'Penalty based distr'!E190/'Penalty based distr'!I190</f>
        <v>0</v>
      </c>
      <c r="F173" s="72">
        <f>'Penalty based distr'!F190/'Penalty based distr'!I190</f>
        <v>2.9806259314456036E-5</v>
      </c>
      <c r="G173" s="72">
        <f>'Penalty based distr'!G190/'Penalty based distr'!I190</f>
        <v>1.987083954297069E-5</v>
      </c>
      <c r="H173" s="72">
        <f>'Penalty based distr'!H190/'Penalty based distr'!I190</f>
        <v>3.6761053154495777E-4</v>
      </c>
      <c r="I173" s="69">
        <f>'Penalty based distr'!I190/'Penalty based distr'!I190</f>
        <v>1</v>
      </c>
    </row>
    <row r="174" spans="2:9" x14ac:dyDescent="0.3">
      <c r="B174" s="22"/>
      <c r="C174" s="24" t="s">
        <v>172</v>
      </c>
      <c r="D174" s="72">
        <f>'Penalty based distr'!D191/'Penalty based distr'!I191</f>
        <v>0.99958271236959761</v>
      </c>
      <c r="E174" s="72">
        <f>'Penalty based distr'!E191/'Penalty based distr'!I191</f>
        <v>0</v>
      </c>
      <c r="F174" s="72">
        <f>'Penalty based distr'!F191/'Penalty based distr'!I191</f>
        <v>2.9806259314456036E-5</v>
      </c>
      <c r="G174" s="72">
        <f>'Penalty based distr'!G191/'Penalty based distr'!I191</f>
        <v>1.987083954297069E-5</v>
      </c>
      <c r="H174" s="72">
        <f>'Penalty based distr'!H191/'Penalty based distr'!I191</f>
        <v>3.6761053154495777E-4</v>
      </c>
      <c r="I174" s="69">
        <f>'Penalty based distr'!I191/'Penalty based distr'!I191</f>
        <v>1</v>
      </c>
    </row>
    <row r="175" spans="2:9" x14ac:dyDescent="0.3">
      <c r="B175" s="22"/>
      <c r="C175" s="24" t="s">
        <v>173</v>
      </c>
      <c r="D175" s="72">
        <f>'Penalty based distr'!D192/'Penalty based distr'!I192</f>
        <v>0.9995131644311972</v>
      </c>
      <c r="E175" s="72">
        <f>'Penalty based distr'!E192/'Penalty based distr'!I192</f>
        <v>0</v>
      </c>
      <c r="F175" s="72">
        <f>'Penalty based distr'!F192/'Penalty based distr'!I192</f>
        <v>0</v>
      </c>
      <c r="G175" s="72">
        <f>'Penalty based distr'!G192/'Penalty based distr'!I192</f>
        <v>1.987083954297069E-5</v>
      </c>
      <c r="H175" s="72">
        <f>'Penalty based distr'!H192/'Penalty based distr'!I192</f>
        <v>4.6696472925981123E-4</v>
      </c>
      <c r="I175" s="69">
        <f>'Penalty based distr'!I192/'Penalty based distr'!I192</f>
        <v>1</v>
      </c>
    </row>
    <row r="176" spans="2:9" x14ac:dyDescent="0.3">
      <c r="B176" s="22"/>
      <c r="C176" s="24" t="s">
        <v>174</v>
      </c>
      <c r="D176" s="72">
        <f>'Penalty based distr'!D193/'Penalty based distr'!I193</f>
        <v>0.99840039741679087</v>
      </c>
      <c r="E176" s="72">
        <f>'Penalty based distr'!E193/'Penalty based distr'!I193</f>
        <v>0</v>
      </c>
      <c r="F176" s="72">
        <f>'Penalty based distr'!F193/'Penalty based distr'!I193</f>
        <v>0</v>
      </c>
      <c r="G176" s="72">
        <f>'Penalty based distr'!G193/'Penalty based distr'!I193</f>
        <v>5.265772478887233E-4</v>
      </c>
      <c r="H176" s="72">
        <f>'Penalty based distr'!H193/'Penalty based distr'!I193</f>
        <v>1.0730253353204173E-3</v>
      </c>
      <c r="I176" s="69">
        <f>'Penalty based distr'!I193/'Penalty based distr'!I193</f>
        <v>1</v>
      </c>
    </row>
    <row r="177" spans="2:9" x14ac:dyDescent="0.3">
      <c r="B177" s="22"/>
      <c r="C177" s="24" t="s">
        <v>175</v>
      </c>
      <c r="D177" s="72">
        <f>'Penalty based distr'!D194/'Penalty based distr'!I194</f>
        <v>0.99696969696969695</v>
      </c>
      <c r="E177" s="72">
        <f>'Penalty based distr'!E194/'Penalty based distr'!I194</f>
        <v>0</v>
      </c>
      <c r="F177" s="72">
        <f>'Penalty based distr'!F194/'Penalty based distr'!I194</f>
        <v>0</v>
      </c>
      <c r="G177" s="72">
        <f>'Penalty based distr'!G194/'Penalty based distr'!I194</f>
        <v>1.0531544957774466E-3</v>
      </c>
      <c r="H177" s="72">
        <f>'Penalty based distr'!H194/'Penalty based distr'!I194</f>
        <v>1.9771485345255837E-3</v>
      </c>
      <c r="I177" s="69">
        <f>'Penalty based distr'!I194/'Penalty based distr'!I194</f>
        <v>1</v>
      </c>
    </row>
    <row r="178" spans="2:9" x14ac:dyDescent="0.3">
      <c r="B178" s="22"/>
      <c r="C178" s="24" t="s">
        <v>176</v>
      </c>
      <c r="D178" s="72">
        <f>'Penalty based distr'!D195/'Penalty based distr'!I195</f>
        <v>0.99684053651266769</v>
      </c>
      <c r="E178" s="72">
        <f>'Penalty based distr'!E195/'Penalty based distr'!I195</f>
        <v>0</v>
      </c>
      <c r="F178" s="72">
        <f>'Penalty based distr'!F195/'Penalty based distr'!I195</f>
        <v>0</v>
      </c>
      <c r="G178" s="72">
        <f>'Penalty based distr'!G195/'Penalty based distr'!I195</f>
        <v>1.0531544957774466E-3</v>
      </c>
      <c r="H178" s="72">
        <f>'Penalty based distr'!H195/'Penalty based distr'!I195</f>
        <v>2.1063089915548932E-3</v>
      </c>
      <c r="I178" s="69">
        <f>'Penalty based distr'!I195/'Penalty based distr'!I195</f>
        <v>1</v>
      </c>
    </row>
    <row r="179" spans="2:9" x14ac:dyDescent="0.3">
      <c r="B179" s="22"/>
      <c r="C179" s="24" t="s">
        <v>177</v>
      </c>
      <c r="D179" s="72">
        <f>'Penalty based distr'!D196/'Penalty based distr'!I196</f>
        <v>0.996641828117238</v>
      </c>
      <c r="E179" s="72">
        <f>'Penalty based distr'!E196/'Penalty based distr'!I196</f>
        <v>0</v>
      </c>
      <c r="F179" s="72">
        <f>'Penalty based distr'!F196/'Penalty based distr'!I196</f>
        <v>0</v>
      </c>
      <c r="G179" s="72">
        <f>'Penalty based distr'!G196/'Penalty based distr'!I196</f>
        <v>1.1326378539493294E-3</v>
      </c>
      <c r="H179" s="72">
        <f>'Penalty based distr'!H196/'Penalty based distr'!I196</f>
        <v>2.2255340288127173E-3</v>
      </c>
      <c r="I179" s="69">
        <f>'Penalty based distr'!I196/'Penalty based distr'!I196</f>
        <v>1</v>
      </c>
    </row>
    <row r="180" spans="2:9" x14ac:dyDescent="0.3">
      <c r="B180" s="22"/>
      <c r="C180" s="24" t="s">
        <v>178</v>
      </c>
      <c r="D180" s="72">
        <f>'Penalty based distr'!D197/'Penalty based distr'!I197</f>
        <v>0.99663189269746644</v>
      </c>
      <c r="E180" s="72">
        <f>'Penalty based distr'!E197/'Penalty based distr'!I197</f>
        <v>0</v>
      </c>
      <c r="F180" s="72">
        <f>'Penalty based distr'!F197/'Penalty based distr'!I197</f>
        <v>0</v>
      </c>
      <c r="G180" s="72">
        <f>'Penalty based distr'!G197/'Penalty based distr'!I197</f>
        <v>1.1326378539493294E-3</v>
      </c>
      <c r="H180" s="72">
        <f>'Penalty based distr'!H197/'Penalty based distr'!I197</f>
        <v>2.2354694485842027E-3</v>
      </c>
      <c r="I180" s="69">
        <f>'Penalty based distr'!I197/'Penalty based distr'!I197</f>
        <v>1</v>
      </c>
    </row>
    <row r="181" spans="2:9" x14ac:dyDescent="0.3">
      <c r="B181" s="22"/>
      <c r="C181" s="24" t="s">
        <v>179</v>
      </c>
      <c r="D181" s="72">
        <f>'Penalty based distr'!D198/'Penalty based distr'!I198</f>
        <v>0.99655240933929456</v>
      </c>
      <c r="E181" s="72">
        <f>'Penalty based distr'!E198/'Penalty based distr'!I198</f>
        <v>0</v>
      </c>
      <c r="F181" s="72">
        <f>'Penalty based distr'!F198/'Penalty based distr'!I198</f>
        <v>0</v>
      </c>
      <c r="G181" s="72">
        <f>'Penalty based distr'!G198/'Penalty based distr'!I198</f>
        <v>1.1624441132637854E-3</v>
      </c>
      <c r="H181" s="72">
        <f>'Penalty based distr'!H198/'Penalty based distr'!I198</f>
        <v>2.2851465474416294E-3</v>
      </c>
      <c r="I181" s="69">
        <f>'Penalty based distr'!I198/'Penalty based distr'!I198</f>
        <v>1</v>
      </c>
    </row>
    <row r="182" spans="2:9" x14ac:dyDescent="0.3">
      <c r="B182" s="22"/>
      <c r="C182" s="24" t="s">
        <v>180</v>
      </c>
      <c r="D182" s="72">
        <f>'Penalty based distr'!D199/'Penalty based distr'!I199</f>
        <v>0.99649279682066572</v>
      </c>
      <c r="E182" s="72">
        <f>'Penalty based distr'!E199/'Penalty based distr'!I199</f>
        <v>0</v>
      </c>
      <c r="F182" s="72">
        <f>'Penalty based distr'!F199/'Penalty based distr'!I199</f>
        <v>0</v>
      </c>
      <c r="G182" s="72">
        <f>'Penalty based distr'!G199/'Penalty based distr'!I199</f>
        <v>1.2220566318926975E-3</v>
      </c>
      <c r="H182" s="72">
        <f>'Penalty based distr'!H199/'Penalty based distr'!I199</f>
        <v>2.2851465474416294E-3</v>
      </c>
      <c r="I182" s="69">
        <f>'Penalty based distr'!I199/'Penalty based distr'!I199</f>
        <v>1</v>
      </c>
    </row>
    <row r="183" spans="2:9" x14ac:dyDescent="0.3">
      <c r="B183" s="22"/>
      <c r="C183" s="24" t="s">
        <v>181</v>
      </c>
      <c r="D183" s="72">
        <f>'Penalty based distr'!D200/'Penalty based distr'!I200</f>
        <v>0.99649279682066572</v>
      </c>
      <c r="E183" s="72">
        <f>'Penalty based distr'!E200/'Penalty based distr'!I200</f>
        <v>0</v>
      </c>
      <c r="F183" s="72">
        <f>'Penalty based distr'!F200/'Penalty based distr'!I200</f>
        <v>0</v>
      </c>
      <c r="G183" s="72">
        <f>'Penalty based distr'!G200/'Penalty based distr'!I200</f>
        <v>1.2220566318926975E-3</v>
      </c>
      <c r="H183" s="72">
        <f>'Penalty based distr'!H200/'Penalty based distr'!I200</f>
        <v>2.2851465474416294E-3</v>
      </c>
      <c r="I183" s="69">
        <f>'Penalty based distr'!I200/'Penalty based distr'!I200</f>
        <v>1</v>
      </c>
    </row>
    <row r="184" spans="2:9" x14ac:dyDescent="0.3">
      <c r="B184" s="22"/>
      <c r="C184" s="24" t="s">
        <v>182</v>
      </c>
      <c r="D184" s="72">
        <f>'Penalty based distr'!D201/'Penalty based distr'!I201</f>
        <v>0.99643318430203676</v>
      </c>
      <c r="E184" s="72">
        <f>'Penalty based distr'!E201/'Penalty based distr'!I201</f>
        <v>0</v>
      </c>
      <c r="F184" s="72">
        <f>'Penalty based distr'!F201/'Penalty based distr'!I201</f>
        <v>0</v>
      </c>
      <c r="G184" s="72">
        <f>'Penalty based distr'!G201/'Penalty based distr'!I201</f>
        <v>1.2220566318926975E-3</v>
      </c>
      <c r="H184" s="72">
        <f>'Penalty based distr'!H201/'Penalty based distr'!I201</f>
        <v>2.3447590660705415E-3</v>
      </c>
      <c r="I184" s="69">
        <f>'Penalty based distr'!I201/'Penalty based distr'!I201</f>
        <v>1</v>
      </c>
    </row>
    <row r="185" spans="2:9" x14ac:dyDescent="0.3">
      <c r="B185" s="22"/>
      <c r="C185" s="24" t="s">
        <v>183</v>
      </c>
      <c r="D185" s="72">
        <f>'Penalty based distr'!D202/'Penalty based distr'!I202</f>
        <v>0.99638350720317936</v>
      </c>
      <c r="E185" s="72">
        <f>'Penalty based distr'!E202/'Penalty based distr'!I202</f>
        <v>0</v>
      </c>
      <c r="F185" s="72">
        <f>'Penalty based distr'!F202/'Penalty based distr'!I202</f>
        <v>0</v>
      </c>
      <c r="G185" s="72">
        <f>'Penalty based distr'!G202/'Penalty based distr'!I202</f>
        <v>1.2220566318926975E-3</v>
      </c>
      <c r="H185" s="72">
        <f>'Penalty based distr'!H202/'Penalty based distr'!I202</f>
        <v>2.3944361649279682E-3</v>
      </c>
      <c r="I185" s="69">
        <f>'Penalty based distr'!I202/'Penalty based distr'!I202</f>
        <v>1</v>
      </c>
    </row>
    <row r="186" spans="2:9" x14ac:dyDescent="0.3">
      <c r="B186" s="22"/>
      <c r="C186" s="24" t="s">
        <v>184</v>
      </c>
      <c r="D186" s="72">
        <f>'Penalty based distr'!D203/'Penalty based distr'!I203</f>
        <v>0.99638350720317936</v>
      </c>
      <c r="E186" s="72">
        <f>'Penalty based distr'!E203/'Penalty based distr'!I203</f>
        <v>0</v>
      </c>
      <c r="F186" s="72">
        <f>'Penalty based distr'!F203/'Penalty based distr'!I203</f>
        <v>0</v>
      </c>
      <c r="G186" s="72">
        <f>'Penalty based distr'!G203/'Penalty based distr'!I203</f>
        <v>1.2220566318926975E-3</v>
      </c>
      <c r="H186" s="72">
        <f>'Penalty based distr'!H203/'Penalty based distr'!I203</f>
        <v>2.3944361649279682E-3</v>
      </c>
      <c r="I186" s="69">
        <f>'Penalty based distr'!I203/'Penalty based distr'!I203</f>
        <v>1</v>
      </c>
    </row>
    <row r="187" spans="2:9" x14ac:dyDescent="0.3">
      <c r="B187" s="22"/>
      <c r="C187" s="24" t="s">
        <v>185</v>
      </c>
      <c r="D187" s="72">
        <f>'Penalty based distr'!D204/'Penalty based distr'!I204</f>
        <v>0.9963735717834078</v>
      </c>
      <c r="E187" s="72">
        <f>'Penalty based distr'!E204/'Penalty based distr'!I204</f>
        <v>0</v>
      </c>
      <c r="F187" s="72">
        <f>'Penalty based distr'!F204/'Penalty based distr'!I204</f>
        <v>0</v>
      </c>
      <c r="G187" s="72">
        <f>'Penalty based distr'!G204/'Penalty based distr'!I204</f>
        <v>1.2220566318926975E-3</v>
      </c>
      <c r="H187" s="72">
        <f>'Penalty based distr'!H204/'Penalty based distr'!I204</f>
        <v>2.4043715846994535E-3</v>
      </c>
      <c r="I187" s="69">
        <f>'Penalty based distr'!I204/'Penalty based distr'!I204</f>
        <v>1</v>
      </c>
    </row>
    <row r="188" spans="2:9" x14ac:dyDescent="0.3">
      <c r="B188" s="22"/>
      <c r="C188" s="24" t="s">
        <v>186</v>
      </c>
      <c r="D188" s="72">
        <f>'Penalty based distr'!D205/'Penalty based distr'!I205</f>
        <v>0.9963735717834078</v>
      </c>
      <c r="E188" s="72">
        <f>'Penalty based distr'!E205/'Penalty based distr'!I205</f>
        <v>0</v>
      </c>
      <c r="F188" s="72">
        <f>'Penalty based distr'!F205/'Penalty based distr'!I205</f>
        <v>0</v>
      </c>
      <c r="G188" s="72">
        <f>'Penalty based distr'!G205/'Penalty based distr'!I205</f>
        <v>1.2220566318926975E-3</v>
      </c>
      <c r="H188" s="72">
        <f>'Penalty based distr'!H205/'Penalty based distr'!I205</f>
        <v>2.4043715846994535E-3</v>
      </c>
      <c r="I188" s="69">
        <f>'Penalty based distr'!I205/'Penalty based distr'!I205</f>
        <v>1</v>
      </c>
    </row>
    <row r="189" spans="2:9" x14ac:dyDescent="0.3">
      <c r="B189" s="22" t="s">
        <v>208</v>
      </c>
      <c r="C189" s="24" t="s">
        <v>187</v>
      </c>
      <c r="D189" s="72">
        <f>'Penalty based distr'!D206/'Penalty based distr'!I206</f>
        <v>0.9963735717834078</v>
      </c>
      <c r="E189" s="72">
        <f>'Penalty based distr'!E206/'Penalty based distr'!I206</f>
        <v>0</v>
      </c>
      <c r="F189" s="72">
        <f>'Penalty based distr'!F206/'Penalty based distr'!I206</f>
        <v>0</v>
      </c>
      <c r="G189" s="72">
        <f>'Penalty based distr'!G206/'Penalty based distr'!I206</f>
        <v>1.2220566318926975E-3</v>
      </c>
      <c r="H189" s="72">
        <f>'Penalty based distr'!H206/'Penalty based distr'!I206</f>
        <v>2.4043715846994535E-3</v>
      </c>
      <c r="I189" s="69">
        <f>'Penalty based distr'!I206/'Penalty based distr'!I206</f>
        <v>1</v>
      </c>
    </row>
    <row r="190" spans="2:9" x14ac:dyDescent="0.3">
      <c r="B190" s="22"/>
      <c r="C190" s="24" t="s">
        <v>188</v>
      </c>
      <c r="D190" s="72">
        <f>'Penalty based distr'!D207/'Penalty based distr'!I207</f>
        <v>0.20224540486835568</v>
      </c>
      <c r="E190" s="72">
        <f>'Penalty based distr'!E207/'Penalty based distr'!I207</f>
        <v>0.20679582712369599</v>
      </c>
      <c r="F190" s="72">
        <f>'Penalty based distr'!F207/'Penalty based distr'!I207</f>
        <v>0.19125683060109289</v>
      </c>
      <c r="G190" s="72">
        <f>'Penalty based distr'!G207/'Penalty based distr'!I207</f>
        <v>0.20095380029806259</v>
      </c>
      <c r="H190" s="72">
        <f>'Penalty based distr'!H207/'Penalty based distr'!I207</f>
        <v>0.19874813710879285</v>
      </c>
      <c r="I190" s="69">
        <f>'Penalty based distr'!I207/'Penalty based distr'!I207</f>
        <v>1</v>
      </c>
    </row>
    <row r="191" spans="2:9" x14ac:dyDescent="0.3">
      <c r="B191" s="22"/>
      <c r="C191" s="24" t="s">
        <v>189</v>
      </c>
      <c r="D191" s="72">
        <f>'Penalty based distr'!D208/'Penalty based distr'!I208</f>
        <v>0.20225534028812717</v>
      </c>
      <c r="E191" s="72">
        <f>'Penalty based distr'!E208/'Penalty based distr'!I208</f>
        <v>0.20684550422255341</v>
      </c>
      <c r="F191" s="72">
        <f>'Penalty based distr'!F208/'Penalty based distr'!I208</f>
        <v>0.19114754098360656</v>
      </c>
      <c r="G191" s="72">
        <f>'Penalty based distr'!G208/'Penalty based distr'!I208</f>
        <v>0.20113263785394933</v>
      </c>
      <c r="H191" s="72">
        <f>'Penalty based distr'!H208/'Penalty based distr'!I208</f>
        <v>0.19861897665176353</v>
      </c>
      <c r="I191" s="69">
        <f>'Penalty based distr'!I208/'Penalty based distr'!I208</f>
        <v>1</v>
      </c>
    </row>
    <row r="192" spans="2:9" x14ac:dyDescent="0.3">
      <c r="B192" s="22"/>
      <c r="C192" s="24" t="s">
        <v>190</v>
      </c>
      <c r="D192" s="72">
        <f>'Penalty based distr'!D209/'Penalty based distr'!I209</f>
        <v>0.20225534028812717</v>
      </c>
      <c r="E192" s="72">
        <f>'Penalty based distr'!E209/'Penalty based distr'!I209</f>
        <v>0.20686537506209637</v>
      </c>
      <c r="F192" s="72">
        <f>'Penalty based distr'!F209/'Penalty based distr'!I209</f>
        <v>0.19114754098360656</v>
      </c>
      <c r="G192" s="72">
        <f>'Penalty based distr'!G209/'Penalty based distr'!I209</f>
        <v>0.20113263785394933</v>
      </c>
      <c r="H192" s="72">
        <f>'Penalty based distr'!H209/'Penalty based distr'!I209</f>
        <v>0.19859910581222057</v>
      </c>
      <c r="I192" s="69">
        <f>'Penalty based distr'!I209/'Penalty based distr'!I209</f>
        <v>1</v>
      </c>
    </row>
    <row r="193" spans="2:9" x14ac:dyDescent="0.3">
      <c r="B193" s="22"/>
      <c r="C193" s="24" t="s">
        <v>191</v>
      </c>
      <c r="D193" s="72">
        <f>'Penalty based distr'!D210/'Penalty based distr'!I210</f>
        <v>0.20225534028812717</v>
      </c>
      <c r="E193" s="72">
        <f>'Penalty based distr'!E210/'Penalty based distr'!I210</f>
        <v>0.2067858917039245</v>
      </c>
      <c r="F193" s="72">
        <f>'Penalty based distr'!F210/'Penalty based distr'!I210</f>
        <v>0.19120715350223547</v>
      </c>
      <c r="G193" s="72">
        <f>'Penalty based distr'!G210/'Penalty based distr'!I210</f>
        <v>0.20111276701440636</v>
      </c>
      <c r="H193" s="72">
        <f>'Penalty based distr'!H210/'Penalty based distr'!I210</f>
        <v>0.1986388474913065</v>
      </c>
      <c r="I193" s="69">
        <f>'Penalty based distr'!I210/'Penalty based distr'!I210</f>
        <v>1</v>
      </c>
    </row>
    <row r="194" spans="2:9" x14ac:dyDescent="0.3">
      <c r="B194" s="22"/>
      <c r="C194" s="24" t="s">
        <v>192</v>
      </c>
      <c r="D194" s="72">
        <f>'Penalty based distr'!D211/'Penalty based distr'!I211</f>
        <v>0.20225534028812717</v>
      </c>
      <c r="E194" s="72">
        <f>'Penalty based distr'!E211/'Penalty based distr'!I211</f>
        <v>0.2067858917039245</v>
      </c>
      <c r="F194" s="72">
        <f>'Penalty based distr'!F211/'Penalty based distr'!I211</f>
        <v>0.19123695976154992</v>
      </c>
      <c r="G194" s="72">
        <f>'Penalty based distr'!G211/'Penalty based distr'!I211</f>
        <v>0.20113263785394933</v>
      </c>
      <c r="H194" s="72">
        <f>'Penalty based distr'!H211/'Penalty based distr'!I211</f>
        <v>0.19858917039244908</v>
      </c>
      <c r="I194" s="69">
        <f>'Penalty based distr'!I211/'Penalty based distr'!I211</f>
        <v>1</v>
      </c>
    </row>
    <row r="195" spans="2:9" x14ac:dyDescent="0.3">
      <c r="B195" s="22"/>
      <c r="C195" s="24" t="s">
        <v>193</v>
      </c>
      <c r="D195" s="72">
        <f>'Penalty based distr'!D212/'Penalty based distr'!I212</f>
        <v>0.20225534028812717</v>
      </c>
      <c r="E195" s="72">
        <f>'Penalty based distr'!E212/'Penalty based distr'!I212</f>
        <v>0.20682563338301044</v>
      </c>
      <c r="F195" s="72">
        <f>'Penalty based distr'!F212/'Penalty based distr'!I212</f>
        <v>0.1911872826626925</v>
      </c>
      <c r="G195" s="72">
        <f>'Penalty based distr'!G212/'Penalty based distr'!I212</f>
        <v>0.20113263785394933</v>
      </c>
      <c r="H195" s="72">
        <f>'Penalty based distr'!H212/'Penalty based distr'!I212</f>
        <v>0.19859910581222057</v>
      </c>
      <c r="I195" s="69">
        <f>'Penalty based distr'!I212/'Penalty based distr'!I212</f>
        <v>1</v>
      </c>
    </row>
    <row r="196" spans="2:9" x14ac:dyDescent="0.3">
      <c r="B196" s="22"/>
      <c r="C196" s="24" t="s">
        <v>194</v>
      </c>
      <c r="D196" s="72">
        <f>'Penalty based distr'!D213/'Penalty based distr'!I213</f>
        <v>0.2022354694485842</v>
      </c>
      <c r="E196" s="72">
        <f>'Penalty based distr'!E213/'Penalty based distr'!I213</f>
        <v>0.20688524590163934</v>
      </c>
      <c r="F196" s="72">
        <f>'Penalty based distr'!F213/'Penalty based distr'!I213</f>
        <v>0.19114754098360656</v>
      </c>
      <c r="G196" s="72">
        <f>'Penalty based distr'!G213/'Penalty based distr'!I213</f>
        <v>0.2008047690014903</v>
      </c>
      <c r="H196" s="72">
        <f>'Penalty based distr'!H213/'Penalty based distr'!I213</f>
        <v>0.1989269746646796</v>
      </c>
      <c r="I196" s="69">
        <f>'Penalty based distr'!I213/'Penalty based distr'!I213</f>
        <v>1</v>
      </c>
    </row>
    <row r="197" spans="2:9" x14ac:dyDescent="0.3">
      <c r="B197" s="22"/>
      <c r="C197" s="24" t="s">
        <v>195</v>
      </c>
      <c r="D197" s="72">
        <f>'Penalty based distr'!D214/'Penalty based distr'!I214</f>
        <v>0.20209637357178339</v>
      </c>
      <c r="E197" s="72">
        <f>'Penalty based distr'!E214/'Penalty based distr'!I214</f>
        <v>0.20694485842026825</v>
      </c>
      <c r="F197" s="72">
        <f>'Penalty based distr'!F214/'Penalty based distr'!I214</f>
        <v>0.1912468951813214</v>
      </c>
      <c r="G197" s="72">
        <f>'Penalty based distr'!G214/'Penalty based distr'!I214</f>
        <v>0.20085444610034775</v>
      </c>
      <c r="H197" s="72">
        <f>'Penalty based distr'!H214/'Penalty based distr'!I214</f>
        <v>0.19885742672627918</v>
      </c>
      <c r="I197" s="69">
        <f>'Penalty based distr'!I214/'Penalty based distr'!I214</f>
        <v>1</v>
      </c>
    </row>
    <row r="198" spans="2:9" x14ac:dyDescent="0.3">
      <c r="B198" s="22"/>
      <c r="C198" s="24" t="s">
        <v>196</v>
      </c>
      <c r="D198" s="72">
        <f>'Penalty based distr'!D215/'Penalty based distr'!I215</f>
        <v>0.20197714853452559</v>
      </c>
      <c r="E198" s="72">
        <f>'Penalty based distr'!E215/'Penalty based distr'!I215</f>
        <v>0.20723298559364134</v>
      </c>
      <c r="F198" s="72">
        <f>'Penalty based distr'!F215/'Penalty based distr'!I215</f>
        <v>0.19107799304520617</v>
      </c>
      <c r="G198" s="72">
        <f>'Penalty based distr'!G215/'Penalty based distr'!I215</f>
        <v>0.20073522106308991</v>
      </c>
      <c r="H198" s="72">
        <f>'Penalty based distr'!H215/'Penalty based distr'!I215</f>
        <v>0.19897665176353702</v>
      </c>
      <c r="I198" s="69">
        <f>'Penalty based distr'!I215/'Penalty based distr'!I215</f>
        <v>1</v>
      </c>
    </row>
    <row r="199" spans="2:9" x14ac:dyDescent="0.3">
      <c r="B199" s="22"/>
      <c r="C199" s="24" t="s">
        <v>23</v>
      </c>
      <c r="D199" s="72">
        <f>'Penalty based distr'!D216/'Penalty based distr'!I216</f>
        <v>0.20192747143566817</v>
      </c>
      <c r="E199" s="72">
        <f>'Penalty based distr'!E216/'Penalty based distr'!I216</f>
        <v>0.20731246895181321</v>
      </c>
      <c r="F199" s="72">
        <f>'Penalty based distr'!F216/'Penalty based distr'!I216</f>
        <v>0.19106805762543466</v>
      </c>
      <c r="G199" s="72">
        <f>'Penalty based distr'!G216/'Penalty based distr'!I216</f>
        <v>0.20049677098857427</v>
      </c>
      <c r="H199" s="72">
        <f>'Penalty based distr'!H216/'Penalty based distr'!I216</f>
        <v>0.19919523099850969</v>
      </c>
      <c r="I199" s="69">
        <f>'Penalty based distr'!I216/'Penalty based distr'!I216</f>
        <v>1</v>
      </c>
    </row>
    <row r="200" spans="2:9" x14ac:dyDescent="0.3">
      <c r="B200" s="22"/>
      <c r="C200" s="24" t="s">
        <v>61</v>
      </c>
      <c r="D200" s="72">
        <f>'Penalty based distr'!D217/'Penalty based distr'!I217</f>
        <v>0.20171882762046697</v>
      </c>
      <c r="E200" s="72">
        <f>'Penalty based distr'!E217/'Penalty based distr'!I217</f>
        <v>0.20749130650769995</v>
      </c>
      <c r="F200" s="72">
        <f>'Penalty based distr'!F217/'Penalty based distr'!I217</f>
        <v>0.19102831594634873</v>
      </c>
      <c r="G200" s="72">
        <f>'Penalty based distr'!G217/'Penalty based distr'!I217</f>
        <v>0.2003378042722305</v>
      </c>
      <c r="H200" s="72">
        <f>'Penalty based distr'!H217/'Penalty based distr'!I217</f>
        <v>0.19942374565325385</v>
      </c>
      <c r="I200" s="69">
        <f>'Penalty based distr'!I217/'Penalty based distr'!I217</f>
        <v>1</v>
      </c>
    </row>
    <row r="201" spans="2:9" x14ac:dyDescent="0.3">
      <c r="B201" s="22"/>
      <c r="C201" s="24" t="s">
        <v>24</v>
      </c>
      <c r="D201" s="72">
        <f>'Penalty based distr'!D218/'Penalty based distr'!I218</f>
        <v>0.20175856929955291</v>
      </c>
      <c r="E201" s="72">
        <f>'Penalty based distr'!E218/'Penalty based distr'!I218</f>
        <v>0.2075211127670144</v>
      </c>
      <c r="F201" s="72">
        <f>'Penalty based distr'!F218/'Penalty based distr'!I218</f>
        <v>0.19092896174863389</v>
      </c>
      <c r="G201" s="72">
        <f>'Penalty based distr'!G218/'Penalty based distr'!I218</f>
        <v>0.20035767511177346</v>
      </c>
      <c r="H201" s="72">
        <f>'Penalty based distr'!H218/'Penalty based distr'!I218</f>
        <v>0.19943368107302534</v>
      </c>
      <c r="I201" s="69">
        <f>'Penalty based distr'!I218/'Penalty based distr'!I218</f>
        <v>1</v>
      </c>
    </row>
    <row r="202" spans="2:9" x14ac:dyDescent="0.3">
      <c r="B202" s="22"/>
      <c r="C202" s="24" t="s">
        <v>25</v>
      </c>
      <c r="D202" s="72">
        <f>'Penalty based distr'!D219/'Penalty based distr'!I219</f>
        <v>0.20153999006458023</v>
      </c>
      <c r="E202" s="72">
        <f>'Penalty based distr'!E219/'Penalty based distr'!I219</f>
        <v>0.20775956284153005</v>
      </c>
      <c r="F202" s="72">
        <f>'Penalty based distr'!F219/'Penalty based distr'!I219</f>
        <v>0.1909190263288624</v>
      </c>
      <c r="G202" s="72">
        <f>'Penalty based distr'!G219/'Penalty based distr'!I219</f>
        <v>0.20030799801291604</v>
      </c>
      <c r="H202" s="72">
        <f>'Penalty based distr'!H219/'Penalty based distr'!I219</f>
        <v>0.19947342275211127</v>
      </c>
      <c r="I202" s="69">
        <f>'Penalty based distr'!I219/'Penalty based distr'!I219</f>
        <v>1</v>
      </c>
    </row>
    <row r="203" spans="2:9" x14ac:dyDescent="0.3">
      <c r="B203" s="22"/>
      <c r="C203" s="24" t="s">
        <v>62</v>
      </c>
      <c r="D203" s="72">
        <f>'Penalty based distr'!D220/'Penalty based distr'!I220</f>
        <v>0.2015002483854943</v>
      </c>
      <c r="E203" s="72">
        <f>'Penalty based distr'!E220/'Penalty based distr'!I220</f>
        <v>0.20826626924987582</v>
      </c>
      <c r="F203" s="72">
        <f>'Penalty based distr'!F220/'Penalty based distr'!I220</f>
        <v>0.19044212617983111</v>
      </c>
      <c r="G203" s="72">
        <f>'Penalty based distr'!G220/'Penalty based distr'!I220</f>
        <v>0.20007948335817188</v>
      </c>
      <c r="H203" s="72">
        <f>'Penalty based distr'!H220/'Penalty based distr'!I220</f>
        <v>0.19971187282662692</v>
      </c>
      <c r="I203" s="69">
        <f>'Penalty based distr'!I220/'Penalty based distr'!I220</f>
        <v>1</v>
      </c>
    </row>
    <row r="204" spans="2:9" x14ac:dyDescent="0.3">
      <c r="B204" s="22"/>
      <c r="C204" s="24" t="s">
        <v>26</v>
      </c>
      <c r="D204" s="72">
        <f>'Penalty based distr'!D221/'Penalty based distr'!I221</f>
        <v>0.20144063586686536</v>
      </c>
      <c r="E204" s="72">
        <f>'Penalty based distr'!E221/'Penalty based distr'!I221</f>
        <v>0.20845504222553402</v>
      </c>
      <c r="F204" s="72">
        <f>'Penalty based distr'!F221/'Penalty based distr'!I221</f>
        <v>0.1902434177844014</v>
      </c>
      <c r="G204" s="72">
        <f>'Penalty based distr'!G221/'Penalty based distr'!I221</f>
        <v>0.19969200198708395</v>
      </c>
      <c r="H204" s="72">
        <f>'Penalty based distr'!H221/'Penalty based distr'!I221</f>
        <v>0.20016890213611524</v>
      </c>
      <c r="I204" s="69">
        <f>'Penalty based distr'!I221/'Penalty based distr'!I221</f>
        <v>1</v>
      </c>
    </row>
    <row r="205" spans="2:9" x14ac:dyDescent="0.3">
      <c r="B205" s="22"/>
      <c r="C205" s="24" t="s">
        <v>27</v>
      </c>
      <c r="D205" s="72">
        <f>'Penalty based distr'!D222/'Penalty based distr'!I222</f>
        <v>0.20127173373075014</v>
      </c>
      <c r="E205" s="72">
        <f>'Penalty based distr'!E222/'Penalty based distr'!I222</f>
        <v>0.20883258817685046</v>
      </c>
      <c r="F205" s="72">
        <f>'Penalty based distr'!F222/'Penalty based distr'!I222</f>
        <v>0.18998509687034276</v>
      </c>
      <c r="G205" s="72">
        <f>'Penalty based distr'!G222/'Penalty based distr'!I222</f>
        <v>0.19911574764033779</v>
      </c>
      <c r="H205" s="72">
        <f>'Penalty based distr'!H222/'Penalty based distr'!I222</f>
        <v>0.20079483358171882</v>
      </c>
      <c r="I205" s="69">
        <f>'Penalty based distr'!I222/'Penalty based distr'!I222</f>
        <v>1</v>
      </c>
    </row>
    <row r="206" spans="2:9" ht="12.5" thickBot="1" x14ac:dyDescent="0.35">
      <c r="B206" s="25"/>
      <c r="C206" s="35" t="s">
        <v>28</v>
      </c>
      <c r="D206" s="75">
        <f>'Penalty based distr'!D223/'Penalty based distr'!I223</f>
        <v>0.20122205663189269</v>
      </c>
      <c r="E206" s="75">
        <f>'Penalty based distr'!E223/'Penalty based distr'!I223</f>
        <v>0.21063089915548933</v>
      </c>
      <c r="F206" s="75">
        <f>'Penalty based distr'!F223/'Penalty based distr'!I223</f>
        <v>0.18807749627421758</v>
      </c>
      <c r="G206" s="75">
        <f>'Penalty based distr'!G223/'Penalty based distr'!I223</f>
        <v>0.19941381023348237</v>
      </c>
      <c r="H206" s="75">
        <f>'Penalty based distr'!H223/'Penalty based distr'!I223</f>
        <v>0.20065573770491804</v>
      </c>
      <c r="I206" s="71">
        <f>'Penalty based distr'!I223/'Penalty based distr'!I223</f>
        <v>1</v>
      </c>
    </row>
    <row r="207" spans="2:9" x14ac:dyDescent="0.3">
      <c r="B207" s="28" t="s">
        <v>165</v>
      </c>
      <c r="C207" s="20" t="s">
        <v>17</v>
      </c>
      <c r="D207" s="74">
        <f>'Penalty based distr'!D224/'Penalty based distr'!I224</f>
        <v>0.20219572776949826</v>
      </c>
      <c r="E207" s="74">
        <f>'Penalty based distr'!E224/'Penalty based distr'!I224</f>
        <v>0.79780427223050177</v>
      </c>
      <c r="F207" s="74">
        <f>'Penalty based distr'!F224/'Penalty based distr'!I224</f>
        <v>0</v>
      </c>
      <c r="G207" s="74">
        <f>'Penalty based distr'!G224/'Penalty based distr'!I224</f>
        <v>0</v>
      </c>
      <c r="H207" s="74">
        <f>'Penalty based distr'!H224/'Penalty based distr'!I224</f>
        <v>0</v>
      </c>
      <c r="I207" s="68">
        <f>'Penalty based distr'!I224/'Penalty based distr'!I224</f>
        <v>1</v>
      </c>
    </row>
    <row r="208" spans="2:9" x14ac:dyDescent="0.3">
      <c r="B208" s="22"/>
      <c r="C208" s="3" t="s">
        <v>143</v>
      </c>
      <c r="D208" s="72">
        <f>'Penalty based distr'!D225/'Penalty based distr'!I225</f>
        <v>0.2044808743169399</v>
      </c>
      <c r="E208" s="72">
        <f>'Penalty based distr'!E225/'Penalty based distr'!I225</f>
        <v>0.79551912568306016</v>
      </c>
      <c r="F208" s="72">
        <f>'Penalty based distr'!F225/'Penalty based distr'!I225</f>
        <v>0</v>
      </c>
      <c r="G208" s="72">
        <f>'Penalty based distr'!G225/'Penalty based distr'!I225</f>
        <v>0</v>
      </c>
      <c r="H208" s="72">
        <f>'Penalty based distr'!H225/'Penalty based distr'!I225</f>
        <v>0</v>
      </c>
      <c r="I208" s="69">
        <f>'Penalty based distr'!I225/'Penalty based distr'!I225</f>
        <v>1</v>
      </c>
    </row>
    <row r="209" spans="2:9" x14ac:dyDescent="0.3">
      <c r="B209" s="22"/>
      <c r="C209" s="3" t="s">
        <v>18</v>
      </c>
      <c r="D209" s="72">
        <f>'Penalty based distr'!D226/'Penalty based distr'!I226</f>
        <v>0.20225534028812717</v>
      </c>
      <c r="E209" s="72">
        <f>'Penalty based distr'!E226/'Penalty based distr'!I226</f>
        <v>0.79772478887232989</v>
      </c>
      <c r="F209" s="72">
        <f>'Penalty based distr'!F226/'Penalty based distr'!I226</f>
        <v>0</v>
      </c>
      <c r="G209" s="72">
        <f>'Penalty based distr'!G226/'Penalty based distr'!I226</f>
        <v>0</v>
      </c>
      <c r="H209" s="72">
        <f>'Penalty based distr'!H226/'Penalty based distr'!I226</f>
        <v>1.987083954297069E-5</v>
      </c>
      <c r="I209" s="69">
        <f>'Penalty based distr'!I226/'Penalty based distr'!I226</f>
        <v>1</v>
      </c>
    </row>
    <row r="210" spans="2:9" x14ac:dyDescent="0.3">
      <c r="B210" s="22"/>
      <c r="C210" s="3" t="s">
        <v>19</v>
      </c>
      <c r="D210" s="72">
        <f>'Penalty based distr'!D227/'Penalty based distr'!I227</f>
        <v>0.20159960258320914</v>
      </c>
      <c r="E210" s="72">
        <f>'Penalty based distr'!E227/'Penalty based distr'!I227</f>
        <v>0.7981122702434178</v>
      </c>
      <c r="F210" s="72">
        <f>'Penalty based distr'!F227/'Penalty based distr'!I227</f>
        <v>0</v>
      </c>
      <c r="G210" s="72">
        <f>'Penalty based distr'!G227/'Penalty based distr'!I227</f>
        <v>0</v>
      </c>
      <c r="H210" s="72">
        <f>'Penalty based distr'!H227/'Penalty based distr'!I227</f>
        <v>2.8812717337307501E-4</v>
      </c>
      <c r="I210" s="69">
        <f>'Penalty based distr'!I227/'Penalty based distr'!I227</f>
        <v>1</v>
      </c>
    </row>
    <row r="211" spans="2:9" x14ac:dyDescent="0.3">
      <c r="B211" s="22"/>
      <c r="C211" s="3" t="s">
        <v>144</v>
      </c>
      <c r="D211" s="72">
        <f>'Penalty based distr'!D228/'Penalty based distr'!I228</f>
        <v>0.20064580228514656</v>
      </c>
      <c r="E211" s="72">
        <f>'Penalty based distr'!E228/'Penalty based distr'!I228</f>
        <v>0.21560854446100347</v>
      </c>
      <c r="F211" s="72">
        <f>'Penalty based distr'!F228/'Penalty based distr'!I228</f>
        <v>0.18483854942871336</v>
      </c>
      <c r="G211" s="72">
        <f>'Penalty based distr'!G228/'Penalty based distr'!I228</f>
        <v>0.19987083954297069</v>
      </c>
      <c r="H211" s="72">
        <f>'Penalty based distr'!H228/'Penalty based distr'!I228</f>
        <v>0.19903626428216592</v>
      </c>
      <c r="I211" s="69">
        <f>'Penalty based distr'!I228/'Penalty based distr'!I228</f>
        <v>1</v>
      </c>
    </row>
    <row r="212" spans="2:9" x14ac:dyDescent="0.3">
      <c r="B212" s="22"/>
      <c r="C212" s="3" t="s">
        <v>20</v>
      </c>
      <c r="D212" s="72">
        <f>'Penalty based distr'!D229/'Penalty based distr'!I229</f>
        <v>0.20065573770491804</v>
      </c>
      <c r="E212" s="72">
        <f>'Penalty based distr'!E229/'Penalty based distr'!I229</f>
        <v>0.21534028812717337</v>
      </c>
      <c r="F212" s="72">
        <f>'Penalty based distr'!F229/'Penalty based distr'!I229</f>
        <v>0.18486835568802781</v>
      </c>
      <c r="G212" s="72">
        <f>'Penalty based distr'!G229/'Penalty based distr'!I229</f>
        <v>0.1998012916045703</v>
      </c>
      <c r="H212" s="72">
        <f>'Penalty based distr'!H229/'Penalty based distr'!I229</f>
        <v>0.19933432687531047</v>
      </c>
      <c r="I212" s="69">
        <f>'Penalty based distr'!I229/'Penalty based distr'!I229</f>
        <v>1</v>
      </c>
    </row>
    <row r="213" spans="2:9" x14ac:dyDescent="0.3">
      <c r="B213" s="22"/>
      <c r="C213" s="3" t="s">
        <v>21</v>
      </c>
      <c r="D213" s="72">
        <f>'Penalty based distr'!D230/'Penalty based distr'!I230</f>
        <v>0.20070541480377546</v>
      </c>
      <c r="E213" s="72">
        <f>'Penalty based distr'!E230/'Penalty based distr'!I230</f>
        <v>0.21446597118728267</v>
      </c>
      <c r="F213" s="72">
        <f>'Penalty based distr'!F230/'Penalty based distr'!I230</f>
        <v>0.18549428713363139</v>
      </c>
      <c r="G213" s="72">
        <f>'Penalty based distr'!G230/'Penalty based distr'!I230</f>
        <v>0.19974167908594137</v>
      </c>
      <c r="H213" s="72">
        <f>'Penalty based distr'!H230/'Penalty based distr'!I230</f>
        <v>0.19959264778936911</v>
      </c>
      <c r="I213" s="69">
        <f>'Penalty based distr'!I230/'Penalty based distr'!I230</f>
        <v>1</v>
      </c>
    </row>
    <row r="214" spans="2:9" ht="12.5" thickBot="1" x14ac:dyDescent="0.35">
      <c r="B214" s="25"/>
      <c r="C214" s="26" t="s">
        <v>22</v>
      </c>
      <c r="D214" s="75">
        <f>'Penalty based distr'!D231/'Penalty based distr'!I231</f>
        <v>0.20122205663189269</v>
      </c>
      <c r="E214" s="75">
        <f>'Penalty based distr'!E231/'Penalty based distr'!I231</f>
        <v>0.21063089915548933</v>
      </c>
      <c r="F214" s="75">
        <f>'Penalty based distr'!F231/'Penalty based distr'!I231</f>
        <v>0.18807749627421758</v>
      </c>
      <c r="G214" s="75">
        <f>'Penalty based distr'!G231/'Penalty based distr'!I231</f>
        <v>0.19941381023348237</v>
      </c>
      <c r="H214" s="75">
        <f>'Penalty based distr'!H231/'Penalty based distr'!I231</f>
        <v>0.20065573770491804</v>
      </c>
      <c r="I214" s="71">
        <f>'Penalty based distr'!I231/'Penalty based distr'!I231</f>
        <v>1</v>
      </c>
    </row>
    <row r="215" spans="2:9" x14ac:dyDescent="0.3">
      <c r="B215" s="28" t="s">
        <v>166</v>
      </c>
      <c r="C215" s="20" t="s">
        <v>11</v>
      </c>
      <c r="D215" s="74">
        <f>'Penalty based distr'!D232/'Penalty based distr'!I232</f>
        <v>0.20226527570789865</v>
      </c>
      <c r="E215" s="74">
        <f>'Penalty based distr'!E232/'Penalty based distr'!I232</f>
        <v>0.20691505216095379</v>
      </c>
      <c r="F215" s="74">
        <f>'Penalty based distr'!F232/'Penalty based distr'!I232</f>
        <v>0.5908196721311475</v>
      </c>
      <c r="G215" s="74">
        <f>'Penalty based distr'!G232/'Penalty based distr'!I232</f>
        <v>0</v>
      </c>
      <c r="H215" s="74">
        <f>'Penalty based distr'!H232/'Penalty based distr'!I232</f>
        <v>0</v>
      </c>
      <c r="I215" s="68">
        <f>'Penalty based distr'!I232/'Penalty based distr'!I232</f>
        <v>1</v>
      </c>
    </row>
    <row r="216" spans="2:9" x14ac:dyDescent="0.3">
      <c r="B216" s="22"/>
      <c r="C216" s="3" t="s">
        <v>145</v>
      </c>
      <c r="D216" s="72">
        <f>'Penalty based distr'!D233/'Penalty based distr'!I233</f>
        <v>0.20341778440139097</v>
      </c>
      <c r="E216" s="72">
        <f>'Penalty based distr'!E233/'Penalty based distr'!I233</f>
        <v>0.20575260804769002</v>
      </c>
      <c r="F216" s="72">
        <f>'Penalty based distr'!F233/'Penalty based distr'!I233</f>
        <v>0.59082960755091907</v>
      </c>
      <c r="G216" s="72">
        <f>'Penalty based distr'!G233/'Penalty based distr'!I233</f>
        <v>0</v>
      </c>
      <c r="H216" s="72">
        <f>'Penalty based distr'!H233/'Penalty based distr'!I233</f>
        <v>0</v>
      </c>
      <c r="I216" s="69">
        <f>'Penalty based distr'!I233/'Penalty based distr'!I233</f>
        <v>1</v>
      </c>
    </row>
    <row r="217" spans="2:9" x14ac:dyDescent="0.3">
      <c r="B217" s="22"/>
      <c r="C217" s="3" t="s">
        <v>12</v>
      </c>
      <c r="D217" s="72">
        <f>'Penalty based distr'!D234/'Penalty based distr'!I234</f>
        <v>0.20341778440139097</v>
      </c>
      <c r="E217" s="72">
        <f>'Penalty based distr'!E234/'Penalty based distr'!I234</f>
        <v>0.20575260804769002</v>
      </c>
      <c r="F217" s="72">
        <f>'Penalty based distr'!F234/'Penalty based distr'!I234</f>
        <v>0.59082960755091907</v>
      </c>
      <c r="G217" s="72">
        <f>'Penalty based distr'!G234/'Penalty based distr'!I234</f>
        <v>0</v>
      </c>
      <c r="H217" s="72">
        <f>'Penalty based distr'!H234/'Penalty based distr'!I234</f>
        <v>0</v>
      </c>
      <c r="I217" s="69">
        <f>'Penalty based distr'!I234/'Penalty based distr'!I234</f>
        <v>1</v>
      </c>
    </row>
    <row r="218" spans="2:9" x14ac:dyDescent="0.3">
      <c r="B218" s="22"/>
      <c r="C218" s="3" t="s">
        <v>13</v>
      </c>
      <c r="D218" s="72">
        <f>'Penalty based distr'!D235/'Penalty based distr'!I235</f>
        <v>0.20355688027819174</v>
      </c>
      <c r="E218" s="72">
        <f>'Penalty based distr'!E235/'Penalty based distr'!I235</f>
        <v>0.20561351217088922</v>
      </c>
      <c r="F218" s="72">
        <f>'Penalty based distr'!F235/'Penalty based distr'!I235</f>
        <v>0.59082960755091907</v>
      </c>
      <c r="G218" s="72">
        <f>'Penalty based distr'!G235/'Penalty based distr'!I235</f>
        <v>0</v>
      </c>
      <c r="H218" s="72">
        <f>'Penalty based distr'!H235/'Penalty based distr'!I235</f>
        <v>0</v>
      </c>
      <c r="I218" s="69">
        <f>'Penalty based distr'!I235/'Penalty based distr'!I235</f>
        <v>1</v>
      </c>
    </row>
    <row r="219" spans="2:9" x14ac:dyDescent="0.3">
      <c r="B219" s="22"/>
      <c r="C219" s="3" t="s">
        <v>146</v>
      </c>
      <c r="D219" s="72">
        <f>'Penalty based distr'!D236/'Penalty based distr'!I236</f>
        <v>0.20197714853452559</v>
      </c>
      <c r="E219" s="72">
        <f>'Penalty based distr'!E236/'Penalty based distr'!I236</f>
        <v>0.2071932439145554</v>
      </c>
      <c r="F219" s="72">
        <f>'Penalty based distr'!F236/'Penalty based distr'!I236</f>
        <v>0.59082960755091907</v>
      </c>
      <c r="G219" s="72">
        <f>'Penalty based distr'!G236/'Penalty based distr'!I236</f>
        <v>0</v>
      </c>
      <c r="H219" s="72">
        <f>'Penalty based distr'!H236/'Penalty based distr'!I236</f>
        <v>0</v>
      </c>
      <c r="I219" s="69">
        <f>'Penalty based distr'!I236/'Penalty based distr'!I236</f>
        <v>1</v>
      </c>
    </row>
    <row r="220" spans="2:9" x14ac:dyDescent="0.3">
      <c r="B220" s="22"/>
      <c r="C220" s="3" t="s">
        <v>14</v>
      </c>
      <c r="D220" s="72">
        <f>'Penalty based distr'!D237/'Penalty based distr'!I237</f>
        <v>0.20135121708892201</v>
      </c>
      <c r="E220" s="72">
        <f>'Penalty based distr'!E237/'Penalty based distr'!I237</f>
        <v>0.20782911077993046</v>
      </c>
      <c r="F220" s="72">
        <f>'Penalty based distr'!F237/'Penalty based distr'!I237</f>
        <v>0.5908196721311475</v>
      </c>
      <c r="G220" s="72">
        <f>'Penalty based distr'!G237/'Penalty based distr'!I237</f>
        <v>0</v>
      </c>
      <c r="H220" s="72">
        <f>'Penalty based distr'!H237/'Penalty based distr'!I237</f>
        <v>0</v>
      </c>
      <c r="I220" s="69">
        <f>'Penalty based distr'!I237/'Penalty based distr'!I237</f>
        <v>1</v>
      </c>
    </row>
    <row r="221" spans="2:9" x14ac:dyDescent="0.3">
      <c r="B221" s="22"/>
      <c r="C221" s="3" t="s">
        <v>15</v>
      </c>
      <c r="D221" s="72">
        <f>'Penalty based distr'!D238/'Penalty based distr'!I238</f>
        <v>0.20075509190263288</v>
      </c>
      <c r="E221" s="72">
        <f>'Penalty based distr'!E238/'Penalty based distr'!I238</f>
        <v>0.21136612021857923</v>
      </c>
      <c r="F221" s="72">
        <f>'Penalty based distr'!F238/'Penalty based distr'!I238</f>
        <v>0.18883258817685047</v>
      </c>
      <c r="G221" s="72">
        <f>'Penalty based distr'!G238/'Penalty based distr'!I238</f>
        <v>0.19981122702434179</v>
      </c>
      <c r="H221" s="72">
        <f>'Penalty based distr'!H238/'Penalty based distr'!I238</f>
        <v>0.19923497267759563</v>
      </c>
      <c r="I221" s="69">
        <f>'Penalty based distr'!I238/'Penalty based distr'!I238</f>
        <v>1</v>
      </c>
    </row>
    <row r="222" spans="2:9" ht="12.5" thickBot="1" x14ac:dyDescent="0.35">
      <c r="B222" s="25"/>
      <c r="C222" s="26" t="s">
        <v>16</v>
      </c>
      <c r="D222" s="75">
        <f>'Penalty based distr'!D239/'Penalty based distr'!I239</f>
        <v>0.20122205663189269</v>
      </c>
      <c r="E222" s="75">
        <f>'Penalty based distr'!E239/'Penalty based distr'!I239</f>
        <v>0.21063089915548933</v>
      </c>
      <c r="F222" s="75">
        <f>'Penalty based distr'!F239/'Penalty based distr'!I239</f>
        <v>0.18807749627421758</v>
      </c>
      <c r="G222" s="75">
        <f>'Penalty based distr'!G239/'Penalty based distr'!I239</f>
        <v>0.19941381023348237</v>
      </c>
      <c r="H222" s="75">
        <f>'Penalty based distr'!H239/'Penalty based distr'!I239</f>
        <v>0.20065573770491804</v>
      </c>
      <c r="I222" s="71">
        <f>'Penalty based distr'!I239/'Penalty based distr'!I239</f>
        <v>1</v>
      </c>
    </row>
    <row r="223" spans="2:9" x14ac:dyDescent="0.3">
      <c r="B223" s="28" t="s">
        <v>167</v>
      </c>
      <c r="C223" s="20" t="s">
        <v>5</v>
      </c>
      <c r="D223" s="74">
        <f>'Penalty based distr'!D240/'Penalty based distr'!I240</f>
        <v>0.20284153005464481</v>
      </c>
      <c r="E223" s="74">
        <f>'Penalty based distr'!E240/'Penalty based distr'!I240</f>
        <v>0.20083457526080478</v>
      </c>
      <c r="F223" s="74">
        <f>'Penalty based distr'!F240/'Penalty based distr'!I240</f>
        <v>0.19170392449080972</v>
      </c>
      <c r="G223" s="74">
        <f>'Penalty based distr'!G240/'Penalty based distr'!I240</f>
        <v>0.40461997019374069</v>
      </c>
      <c r="H223" s="74">
        <f>'Penalty based distr'!H240/'Penalty based distr'!I240</f>
        <v>0</v>
      </c>
      <c r="I223" s="68">
        <f>'Penalty based distr'!I240/'Penalty based distr'!I240</f>
        <v>1</v>
      </c>
    </row>
    <row r="224" spans="2:9" x14ac:dyDescent="0.3">
      <c r="B224" s="22"/>
      <c r="C224" s="3" t="s">
        <v>147</v>
      </c>
      <c r="D224" s="72">
        <f>'Penalty based distr'!D241/'Penalty based distr'!I241</f>
        <v>0.20274217585692997</v>
      </c>
      <c r="E224" s="72">
        <f>'Penalty based distr'!E241/'Penalty based distr'!I241</f>
        <v>0.20462990561351216</v>
      </c>
      <c r="F224" s="72">
        <f>'Penalty based distr'!F241/'Penalty based distr'!I241</f>
        <v>0.19030303030303031</v>
      </c>
      <c r="G224" s="72">
        <f>'Penalty based distr'!G241/'Penalty based distr'!I241</f>
        <v>0.40232488822652757</v>
      </c>
      <c r="H224" s="72">
        <f>'Penalty based distr'!H241/'Penalty based distr'!I241</f>
        <v>0</v>
      </c>
      <c r="I224" s="69">
        <f>'Penalty based distr'!I241/'Penalty based distr'!I241</f>
        <v>1</v>
      </c>
    </row>
    <row r="225" spans="2:9" x14ac:dyDescent="0.3">
      <c r="B225" s="22"/>
      <c r="C225" s="3" t="s">
        <v>6</v>
      </c>
      <c r="D225" s="72">
        <f>'Penalty based distr'!D242/'Penalty based distr'!I242</f>
        <v>0.20076502732240437</v>
      </c>
      <c r="E225" s="72">
        <f>'Penalty based distr'!E242/'Penalty based distr'!I242</f>
        <v>0.21170392449080974</v>
      </c>
      <c r="F225" s="72">
        <f>'Penalty based distr'!F242/'Penalty based distr'!I242</f>
        <v>0.18849478390461996</v>
      </c>
      <c r="G225" s="72">
        <f>'Penalty based distr'!G242/'Penalty based distr'!I242</f>
        <v>0.20886239443616492</v>
      </c>
      <c r="H225" s="72">
        <f>'Penalty based distr'!H242/'Penalty based distr'!I242</f>
        <v>0.19017386984600099</v>
      </c>
      <c r="I225" s="69">
        <f>'Penalty based distr'!I242/'Penalty based distr'!I242</f>
        <v>1</v>
      </c>
    </row>
    <row r="226" spans="2:9" x14ac:dyDescent="0.3">
      <c r="B226" s="22"/>
      <c r="C226" s="3" t="s">
        <v>7</v>
      </c>
      <c r="D226" s="72">
        <f>'Penalty based distr'!D243/'Penalty based distr'!I243</f>
        <v>0.20076502732240437</v>
      </c>
      <c r="E226" s="72">
        <f>'Penalty based distr'!E243/'Penalty based distr'!I243</f>
        <v>0.21161450571286636</v>
      </c>
      <c r="F226" s="72">
        <f>'Penalty based distr'!F243/'Penalty based distr'!I243</f>
        <v>0.18872329855936412</v>
      </c>
      <c r="G226" s="72">
        <f>'Penalty based distr'!G243/'Penalty based distr'!I243</f>
        <v>0.2077297565822156</v>
      </c>
      <c r="H226" s="72">
        <f>'Penalty based distr'!H243/'Penalty based distr'!I243</f>
        <v>0.19116741182314953</v>
      </c>
      <c r="I226" s="69">
        <f>'Penalty based distr'!I243/'Penalty based distr'!I243</f>
        <v>1</v>
      </c>
    </row>
    <row r="227" spans="2:9" x14ac:dyDescent="0.3">
      <c r="B227" s="22"/>
      <c r="C227" s="3" t="s">
        <v>148</v>
      </c>
      <c r="D227" s="72">
        <f>'Penalty based distr'!D244/'Penalty based distr'!I244</f>
        <v>0.2008842523596622</v>
      </c>
      <c r="E227" s="72">
        <f>'Penalty based distr'!E244/'Penalty based distr'!I244</f>
        <v>0.21123695976154994</v>
      </c>
      <c r="F227" s="72">
        <f>'Penalty based distr'!F244/'Penalty based distr'!I244</f>
        <v>0.18868355688027819</v>
      </c>
      <c r="G227" s="72">
        <f>'Penalty based distr'!G244/'Penalty based distr'!I244</f>
        <v>0.20585196224540486</v>
      </c>
      <c r="H227" s="72">
        <f>'Penalty based distr'!H244/'Penalty based distr'!I244</f>
        <v>0.19334326875310481</v>
      </c>
      <c r="I227" s="69">
        <f>'Penalty based distr'!I244/'Penalty based distr'!I244</f>
        <v>1</v>
      </c>
    </row>
    <row r="228" spans="2:9" x14ac:dyDescent="0.3">
      <c r="B228" s="22"/>
      <c r="C228" s="3" t="s">
        <v>8</v>
      </c>
      <c r="D228" s="72">
        <f>'Penalty based distr'!D245/'Penalty based distr'!I245</f>
        <v>0.20090412319920517</v>
      </c>
      <c r="E228" s="72">
        <f>'Penalty based distr'!E245/'Penalty based distr'!I245</f>
        <v>0.21120715350223546</v>
      </c>
      <c r="F228" s="72">
        <f>'Penalty based distr'!F245/'Penalty based distr'!I245</f>
        <v>0.18854446100347741</v>
      </c>
      <c r="G228" s="72">
        <f>'Penalty based distr'!G245/'Penalty based distr'!I245</f>
        <v>0.20432190760059613</v>
      </c>
      <c r="H228" s="72">
        <f>'Penalty based distr'!H245/'Penalty based distr'!I245</f>
        <v>0.19502235469448584</v>
      </c>
      <c r="I228" s="69">
        <f>'Penalty based distr'!I245/'Penalty based distr'!I245</f>
        <v>1</v>
      </c>
    </row>
    <row r="229" spans="2:9" x14ac:dyDescent="0.3">
      <c r="B229" s="22"/>
      <c r="C229" s="3" t="s">
        <v>9</v>
      </c>
      <c r="D229" s="72">
        <f>'Penalty based distr'!D246/'Penalty based distr'!I246</f>
        <v>0.20087431693989072</v>
      </c>
      <c r="E229" s="72">
        <f>'Penalty based distr'!E246/'Penalty based distr'!I246</f>
        <v>0.21161450571286636</v>
      </c>
      <c r="F229" s="72">
        <f>'Penalty based distr'!F246/'Penalty based distr'!I246</f>
        <v>0.18787878787878787</v>
      </c>
      <c r="G229" s="72">
        <f>'Penalty based distr'!G246/'Penalty based distr'!I246</f>
        <v>0.20235469448584203</v>
      </c>
      <c r="H229" s="72">
        <f>'Penalty based distr'!H246/'Penalty based distr'!I246</f>
        <v>0.19727769498261302</v>
      </c>
      <c r="I229" s="69">
        <f>'Penalty based distr'!I246/'Penalty based distr'!I246</f>
        <v>1</v>
      </c>
    </row>
    <row r="230" spans="2:9" ht="12.5" thickBot="1" x14ac:dyDescent="0.35">
      <c r="B230" s="25"/>
      <c r="C230" s="26" t="s">
        <v>10</v>
      </c>
      <c r="D230" s="75">
        <f>'Penalty based distr'!D247/'Penalty based distr'!I247</f>
        <v>0.20122205663189269</v>
      </c>
      <c r="E230" s="75">
        <f>'Penalty based distr'!E247/'Penalty based distr'!I247</f>
        <v>0.21063089915548933</v>
      </c>
      <c r="F230" s="75">
        <f>'Penalty based distr'!F247/'Penalty based distr'!I247</f>
        <v>0.18807749627421758</v>
      </c>
      <c r="G230" s="75">
        <f>'Penalty based distr'!G247/'Penalty based distr'!I247</f>
        <v>0.19941381023348237</v>
      </c>
      <c r="H230" s="75">
        <f>'Penalty based distr'!H247/'Penalty based distr'!I247</f>
        <v>0.20065573770491804</v>
      </c>
      <c r="I230" s="71">
        <f>'Penalty based distr'!I247/'Penalty based distr'!I247</f>
        <v>1</v>
      </c>
    </row>
  </sheetData>
  <mergeCells count="6">
    <mergeCell ref="B6:I6"/>
    <mergeCell ref="B2:B3"/>
    <mergeCell ref="C2:C3"/>
    <mergeCell ref="D2:I2"/>
    <mergeCell ref="B4:I4"/>
    <mergeCell ref="B5:C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0EDDC-280E-4FF6-BF63-CC45A4CCB6DA}">
  <dimension ref="B2:H225"/>
  <sheetViews>
    <sheetView topLeftCell="A2" zoomScaleNormal="100" workbookViewId="0">
      <selection activeCell="I27" sqref="I27"/>
    </sheetView>
  </sheetViews>
  <sheetFormatPr defaultRowHeight="12" x14ac:dyDescent="0.35"/>
  <cols>
    <col min="1" max="1" width="8.7265625" style="3"/>
    <col min="2" max="2" width="11.7265625" style="30" bestFit="1" customWidth="1"/>
    <col min="3" max="3" width="13.7265625" style="3" customWidth="1"/>
    <col min="4" max="4" width="10.36328125" style="3" bestFit="1" customWidth="1"/>
    <col min="5" max="8" width="10.81640625" style="3" bestFit="1" customWidth="1"/>
    <col min="9" max="16384" width="8.7265625" style="3"/>
  </cols>
  <sheetData>
    <row r="2" spans="2:8" ht="30" customHeight="1" x14ac:dyDescent="0.35">
      <c r="B2" s="1" t="s">
        <v>31</v>
      </c>
      <c r="C2" s="1" t="s">
        <v>3</v>
      </c>
      <c r="D2" s="63" t="s">
        <v>199</v>
      </c>
      <c r="E2" s="63"/>
      <c r="F2" s="63"/>
      <c r="G2" s="63"/>
      <c r="H2" s="63"/>
    </row>
    <row r="3" spans="2:8" ht="12.5" thickBot="1" x14ac:dyDescent="0.4">
      <c r="B3" s="1"/>
      <c r="C3" s="1"/>
      <c r="D3" s="64">
        <v>0</v>
      </c>
      <c r="E3" s="64">
        <v>1</v>
      </c>
      <c r="F3" s="64">
        <v>2</v>
      </c>
      <c r="G3" s="64">
        <v>3</v>
      </c>
      <c r="H3" s="64">
        <v>4</v>
      </c>
    </row>
    <row r="4" spans="2:8" x14ac:dyDescent="0.35">
      <c r="B4" s="19" t="s">
        <v>150</v>
      </c>
      <c r="C4" s="20" t="s">
        <v>32</v>
      </c>
      <c r="D4" s="76">
        <f>('Penalty based distr'!D26-'Penalty based distr'!D5)/'Penalty based distr'!D5</f>
        <v>-0.99861748876709622</v>
      </c>
      <c r="E4" s="76">
        <f>('Penalty based distr'!E26-'Penalty based distr'!E5)/'Penalty based distr'!E5</f>
        <v>-0.99948113207547173</v>
      </c>
      <c r="F4" s="77">
        <f>('Penalty based distr'!F26-'Penalty based distr'!F5)/'Penalty based distr'!F5</f>
        <v>-1</v>
      </c>
      <c r="G4" s="77">
        <f>('Penalty based distr'!G26-'Penalty based distr'!G5)/'Penalty based distr'!G5</f>
        <v>-1</v>
      </c>
      <c r="H4" s="78">
        <f>('Penalty based distr'!H26-'Penalty based distr'!H5)/'Penalty based distr'!H5</f>
        <v>3.9817290552584672</v>
      </c>
    </row>
    <row r="5" spans="2:8" x14ac:dyDescent="0.35">
      <c r="B5" s="22"/>
      <c r="C5" s="3" t="s">
        <v>63</v>
      </c>
      <c r="D5" s="79">
        <f>('Penalty based distr'!D27-'Penalty based distr'!D5)/'Penalty based distr'!D5</f>
        <v>-0.99861748876709622</v>
      </c>
      <c r="E5" s="79">
        <f>('Penalty based distr'!E27-'Penalty based distr'!E5)/'Penalty based distr'!E5</f>
        <v>-0.99948113207547173</v>
      </c>
      <c r="F5" s="80">
        <f>('Penalty based distr'!F27-'Penalty based distr'!F5)/'Penalty based distr'!F5</f>
        <v>-1</v>
      </c>
      <c r="G5" s="80">
        <f>('Penalty based distr'!G27-'Penalty based distr'!G5)/'Penalty based distr'!G5</f>
        <v>-1</v>
      </c>
      <c r="H5" s="81">
        <f>('Penalty based distr'!H27-'Penalty based distr'!H5)/'Penalty based distr'!H5</f>
        <v>3.9817290552584672</v>
      </c>
    </row>
    <row r="6" spans="2:8" x14ac:dyDescent="0.35">
      <c r="B6" s="22"/>
      <c r="C6" s="3" t="s">
        <v>33</v>
      </c>
      <c r="D6" s="79">
        <f>('Penalty based distr'!D28-'Penalty based distr'!D5)/'Penalty based distr'!D5</f>
        <v>-0.99861748876709622</v>
      </c>
      <c r="E6" s="79">
        <f>('Penalty based distr'!E28-'Penalty based distr'!E5)/'Penalty based distr'!E5</f>
        <v>-0.99948113207547173</v>
      </c>
      <c r="F6" s="80">
        <f>('Penalty based distr'!F28-'Penalty based distr'!F5)/'Penalty based distr'!F5</f>
        <v>-1</v>
      </c>
      <c r="G6" s="80">
        <f>('Penalty based distr'!G28-'Penalty based distr'!G5)/'Penalty based distr'!G5</f>
        <v>-1</v>
      </c>
      <c r="H6" s="81">
        <f>('Penalty based distr'!H28-'Penalty based distr'!H5)/'Penalty based distr'!H5</f>
        <v>3.9817290552584672</v>
      </c>
    </row>
    <row r="7" spans="2:8" x14ac:dyDescent="0.35">
      <c r="B7" s="22"/>
      <c r="C7" s="3" t="s">
        <v>34</v>
      </c>
      <c r="D7" s="79">
        <f>('Penalty based distr'!D29-'Penalty based distr'!D5)/'Penalty based distr'!D5</f>
        <v>-0.99861748876709622</v>
      </c>
      <c r="E7" s="79">
        <f>('Penalty based distr'!E29-'Penalty based distr'!E5)/'Penalty based distr'!E5</f>
        <v>-0.99948113207547173</v>
      </c>
      <c r="F7" s="80">
        <f>('Penalty based distr'!F29-'Penalty based distr'!F5)/'Penalty based distr'!F5</f>
        <v>-1</v>
      </c>
      <c r="G7" s="80">
        <f>('Penalty based distr'!G29-'Penalty based distr'!G5)/'Penalty based distr'!G5</f>
        <v>-1</v>
      </c>
      <c r="H7" s="81">
        <f>('Penalty based distr'!H29-'Penalty based distr'!H5)/'Penalty based distr'!H5</f>
        <v>3.9817290552584672</v>
      </c>
    </row>
    <row r="8" spans="2:8" x14ac:dyDescent="0.35">
      <c r="B8" s="22"/>
      <c r="C8" s="3" t="s">
        <v>64</v>
      </c>
      <c r="D8" s="79">
        <f>('Penalty based distr'!D30-'Penalty based distr'!D5)/'Penalty based distr'!D5</f>
        <v>-0.99861748876709622</v>
      </c>
      <c r="E8" s="79">
        <f>('Penalty based distr'!E30-'Penalty based distr'!E5)/'Penalty based distr'!E5</f>
        <v>-0.99948113207547173</v>
      </c>
      <c r="F8" s="80">
        <f>('Penalty based distr'!F30-'Penalty based distr'!F5)/'Penalty based distr'!F5</f>
        <v>-1</v>
      </c>
      <c r="G8" s="80">
        <f>('Penalty based distr'!G30-'Penalty based distr'!G5)/'Penalty based distr'!G5</f>
        <v>-1</v>
      </c>
      <c r="H8" s="81">
        <f>('Penalty based distr'!H30-'Penalty based distr'!H5)/'Penalty based distr'!H5</f>
        <v>3.9817290552584672</v>
      </c>
    </row>
    <row r="9" spans="2:8" hidden="1" x14ac:dyDescent="0.3">
      <c r="B9" s="22"/>
      <c r="C9" s="24" t="s">
        <v>209</v>
      </c>
      <c r="D9" s="82">
        <f>('Penalty based distr'!D31-'Penalty based distr'!D5)/'Penalty based distr'!D5</f>
        <v>-0.99861748876709622</v>
      </c>
      <c r="E9" s="82">
        <f>('Penalty based distr'!E31-'Penalty based distr'!E5)/'Penalty based distr'!E5</f>
        <v>-0.99948113207547173</v>
      </c>
      <c r="F9" s="83">
        <f>('Penalty based distr'!F31-'Penalty based distr'!F5)/'Penalty based distr'!F5</f>
        <v>-1</v>
      </c>
      <c r="G9" s="83">
        <f>('Penalty based distr'!G31-'Penalty based distr'!G5)/'Penalty based distr'!G5</f>
        <v>-1</v>
      </c>
      <c r="H9" s="82">
        <f>('Penalty based distr'!H31-'Penalty based distr'!H5)/'Penalty based distr'!H5</f>
        <v>3.9817290552584672</v>
      </c>
    </row>
    <row r="10" spans="2:8" hidden="1" x14ac:dyDescent="0.3">
      <c r="B10" s="22"/>
      <c r="C10" s="24" t="s">
        <v>210</v>
      </c>
      <c r="D10" s="82">
        <f>('Penalty based distr'!D32-'Penalty based distr'!D5)/'Penalty based distr'!D5</f>
        <v>-0.99861748876709622</v>
      </c>
      <c r="E10" s="82">
        <f>('Penalty based distr'!E32-'Penalty based distr'!E5)/'Penalty based distr'!E5</f>
        <v>-0.99948113207547173</v>
      </c>
      <c r="F10" s="83">
        <f>('Penalty based distr'!F32-'Penalty based distr'!F5)/'Penalty based distr'!F5</f>
        <v>-1</v>
      </c>
      <c r="G10" s="83">
        <f>('Penalty based distr'!G32-'Penalty based distr'!G5)/'Penalty based distr'!G5</f>
        <v>-1</v>
      </c>
      <c r="H10" s="82">
        <f>('Penalty based distr'!H32-'Penalty based distr'!H5)/'Penalty based distr'!H5</f>
        <v>3.9817290552584672</v>
      </c>
    </row>
    <row r="11" spans="2:8" hidden="1" x14ac:dyDescent="0.3">
      <c r="B11" s="22"/>
      <c r="C11" s="24" t="s">
        <v>211</v>
      </c>
      <c r="D11" s="82">
        <f>('Penalty based distr'!D33-'Penalty based distr'!D5)/'Penalty based distr'!D5</f>
        <v>-0.99861748876709622</v>
      </c>
      <c r="E11" s="82">
        <f>('Penalty based distr'!E33-'Penalty based distr'!E5)/'Penalty based distr'!E5</f>
        <v>-0.99948113207547173</v>
      </c>
      <c r="F11" s="82">
        <f>('Penalty based distr'!F33-'Penalty based distr'!F5)/'Penalty based distr'!F5</f>
        <v>-1</v>
      </c>
      <c r="G11" s="82">
        <f>('Penalty based distr'!G33-'Penalty based distr'!G5)/'Penalty based distr'!G5</f>
        <v>-1</v>
      </c>
      <c r="H11" s="82">
        <f>('Penalty based distr'!H33-'Penalty based distr'!H5)/'Penalty based distr'!H5</f>
        <v>3.9817290552584672</v>
      </c>
    </row>
    <row r="12" spans="2:8" hidden="1" x14ac:dyDescent="0.3">
      <c r="B12" s="22"/>
      <c r="C12" s="24" t="s">
        <v>212</v>
      </c>
      <c r="D12" s="82">
        <f>('Penalty based distr'!D34-'Penalty based distr'!D5)/'Penalty based distr'!D5</f>
        <v>-1.0862588258529601E-3</v>
      </c>
      <c r="E12" s="82">
        <f>('Penalty based distr'!E34-'Penalty based distr'!E5)/'Penalty based distr'!E5</f>
        <v>-2.2547169811320756E-2</v>
      </c>
      <c r="F12" s="82">
        <f>('Penalty based distr'!F34-'Penalty based distr'!F5)/'Penalty based distr'!F5</f>
        <v>8.7691494981510833E-3</v>
      </c>
      <c r="G12" s="82">
        <f>('Penalty based distr'!G34-'Penalty based distr'!G5)/'Penalty based distr'!G5</f>
        <v>-0.10293458223307259</v>
      </c>
      <c r="H12" s="82">
        <f>('Penalty based distr'!H34-'Penalty based distr'!H5)/'Penalty based distr'!H5</f>
        <v>0.11883541295306001</v>
      </c>
    </row>
    <row r="13" spans="2:8" hidden="1" x14ac:dyDescent="0.3">
      <c r="B13" s="22"/>
      <c r="C13" s="24" t="s">
        <v>213</v>
      </c>
      <c r="D13" s="82">
        <f>('Penalty based distr'!D35-'Penalty based distr'!D5)/'Penalty based distr'!D5</f>
        <v>-9.381326223275564E-4</v>
      </c>
      <c r="E13" s="82">
        <f>('Penalty based distr'!E35-'Penalty based distr'!E5)/'Penalty based distr'!E5</f>
        <v>-2.0330188679245284E-2</v>
      </c>
      <c r="F13" s="82">
        <f>('Penalty based distr'!F35-'Penalty based distr'!F5)/'Penalty based distr'!F5</f>
        <v>8.2937136819862655E-3</v>
      </c>
      <c r="G13" s="82">
        <f>('Penalty based distr'!G35-'Penalty based distr'!G5)/'Penalty based distr'!G5</f>
        <v>-9.8799262617707134E-2</v>
      </c>
      <c r="H13" s="82">
        <f>('Penalty based distr'!H35-'Penalty based distr'!H5)/'Penalty based distr'!H5</f>
        <v>0.11269558328381858</v>
      </c>
    </row>
    <row r="14" spans="2:8" hidden="1" x14ac:dyDescent="0.3">
      <c r="B14" s="22"/>
      <c r="C14" s="24" t="s">
        <v>214</v>
      </c>
      <c r="D14" s="82">
        <f>('Penalty based distr'!D36-'Penalty based distr'!D5)/'Penalty based distr'!D5</f>
        <v>-8.3938181997728729E-4</v>
      </c>
      <c r="E14" s="82">
        <f>('Penalty based distr'!E36-'Penalty based distr'!E5)/'Penalty based distr'!E5</f>
        <v>-2.0235849056603774E-2</v>
      </c>
      <c r="F14" s="82">
        <f>('Penalty based distr'!F36-'Penalty based distr'!F5)/'Penalty based distr'!F5</f>
        <v>1.0512414157422082E-2</v>
      </c>
      <c r="G14" s="82">
        <f>('Penalty based distr'!G36-'Penalty based distr'!G5)/'Penalty based distr'!G5</f>
        <v>-9.7204922525036125E-2</v>
      </c>
      <c r="H14" s="82">
        <f>('Penalty based distr'!H36-'Penalty based distr'!H5)/'Penalty based distr'!H5</f>
        <v>0.10883343236284412</v>
      </c>
    </row>
    <row r="15" spans="2:8" hidden="1" x14ac:dyDescent="0.3">
      <c r="B15" s="22"/>
      <c r="C15" s="24" t="s">
        <v>215</v>
      </c>
      <c r="D15" s="82">
        <f>('Penalty based distr'!D37-'Penalty based distr'!D5)/'Penalty based distr'!D5</f>
        <v>-1.0862588258529601E-3</v>
      </c>
      <c r="E15" s="82">
        <f>('Penalty based distr'!E37-'Penalty based distr'!E5)/'Penalty based distr'!E5</f>
        <v>-2.2028301886792452E-2</v>
      </c>
      <c r="F15" s="82">
        <f>('Penalty based distr'!F37-'Penalty based distr'!F5)/'Penalty based distr'!F5</f>
        <v>1.2097200211304808E-2</v>
      </c>
      <c r="G15" s="82">
        <f>('Penalty based distr'!G37-'Penalty based distr'!G5)/'Penalty based distr'!G5</f>
        <v>-9.9845548303522491E-2</v>
      </c>
      <c r="H15" s="82">
        <f>('Penalty based distr'!H37-'Penalty based distr'!H5)/'Penalty based distr'!H5</f>
        <v>0.11210140621905328</v>
      </c>
    </row>
    <row r="16" spans="2:8" hidden="1" x14ac:dyDescent="0.3">
      <c r="B16" s="22"/>
      <c r="C16" s="24" t="s">
        <v>216</v>
      </c>
      <c r="D16" s="82">
        <f>('Penalty based distr'!D38-'Penalty based distr'!D5)/'Penalty based distr'!D5</f>
        <v>-9.875080235026909E-4</v>
      </c>
      <c r="E16" s="82">
        <f>('Penalty based distr'!E38-'Penalty based distr'!E5)/'Penalty based distr'!E5</f>
        <v>-2.1886792452830189E-2</v>
      </c>
      <c r="F16" s="82">
        <f>('Penalty based distr'!F38-'Penalty based distr'!F5)/'Penalty based distr'!F5</f>
        <v>1.1885895404120444E-2</v>
      </c>
      <c r="G16" s="82">
        <f>('Penalty based distr'!G38-'Penalty based distr'!G5)/'Penalty based distr'!G5</f>
        <v>-9.8799262617707134E-2</v>
      </c>
      <c r="H16" s="82">
        <f>('Penalty based distr'!H38-'Penalty based distr'!H5)/'Penalty based distr'!H5</f>
        <v>0.11101208160031689</v>
      </c>
    </row>
    <row r="17" spans="2:8" hidden="1" x14ac:dyDescent="0.3">
      <c r="B17" s="22"/>
      <c r="C17" s="24" t="s">
        <v>217</v>
      </c>
      <c r="D17" s="82">
        <f>('Penalty based distr'!D39-'Penalty based distr'!D5)/'Penalty based distr'!D5</f>
        <v>-7.9000641880215279E-4</v>
      </c>
      <c r="E17" s="82">
        <f>('Penalty based distr'!E39-'Penalty based distr'!E5)/'Penalty based distr'!E5</f>
        <v>-1.9622641509433963E-2</v>
      </c>
      <c r="F17" s="82">
        <f>('Penalty based distr'!F39-'Penalty based distr'!F5)/'Penalty based distr'!F5</f>
        <v>1.04067617538299E-2</v>
      </c>
      <c r="G17" s="82">
        <f>('Penalty based distr'!G39-'Penalty based distr'!G5)/'Penalty based distr'!G5</f>
        <v>-0.102286881570425</v>
      </c>
      <c r="H17" s="82">
        <f>('Penalty based distr'!H39-'Penalty based distr'!H5)/'Penalty based distr'!H5</f>
        <v>0.11328976034858387</v>
      </c>
    </row>
    <row r="18" spans="2:8" hidden="1" x14ac:dyDescent="0.3">
      <c r="B18" s="22"/>
      <c r="C18" s="24" t="s">
        <v>218</v>
      </c>
      <c r="D18" s="82">
        <f>('Penalty based distr'!D40-'Penalty based distr'!D5)/'Penalty based distr'!D5</f>
        <v>-8.887572211524219E-4</v>
      </c>
      <c r="E18" s="82">
        <f>('Penalty based distr'!E40-'Penalty based distr'!E5)/'Penalty based distr'!E5</f>
        <v>-1.8679245283018869E-2</v>
      </c>
      <c r="F18" s="82">
        <f>('Penalty based distr'!F40-'Penalty based distr'!F5)/'Penalty based distr'!F5</f>
        <v>1.0142630744849446E-2</v>
      </c>
      <c r="G18" s="82">
        <f>('Penalty based distr'!G40-'Penalty based distr'!G5)/'Penalty based distr'!G5</f>
        <v>-9.3916596083902154E-2</v>
      </c>
      <c r="H18" s="82">
        <f>('Penalty based distr'!H40-'Penalty based distr'!H5)/'Penalty based distr'!H5</f>
        <v>0.10432758962170727</v>
      </c>
    </row>
    <row r="19" spans="2:8" hidden="1" x14ac:dyDescent="0.3">
      <c r="B19" s="22"/>
      <c r="C19" s="24" t="s">
        <v>219</v>
      </c>
      <c r="D19" s="82">
        <f>('Penalty based distr'!D41-'Penalty based distr'!D5)/'Penalty based distr'!D5</f>
        <v>-7.9000641880215279E-4</v>
      </c>
      <c r="E19" s="82">
        <f>('Penalty based distr'!E41-'Penalty based distr'!E5)/'Penalty based distr'!E5</f>
        <v>-1.8443396226415096E-2</v>
      </c>
      <c r="F19" s="82">
        <f>('Penalty based distr'!F41-'Penalty based distr'!F5)/'Penalty based distr'!F5</f>
        <v>8.0824088748019021E-3</v>
      </c>
      <c r="G19" s="82">
        <f>('Penalty based distr'!G41-'Penalty based distr'!G5)/'Penalty based distr'!G5</f>
        <v>-9.8799262617707134E-2</v>
      </c>
      <c r="H19" s="82">
        <f>('Penalty based distr'!H41-'Penalty based distr'!H5)/'Penalty based distr'!H5</f>
        <v>0.11076450782333136</v>
      </c>
    </row>
    <row r="20" spans="2:8" hidden="1" x14ac:dyDescent="0.3">
      <c r="B20" s="22"/>
      <c r="C20" s="24" t="s">
        <v>220</v>
      </c>
      <c r="D20" s="82">
        <f>('Penalty based distr'!D42-'Penalty based distr'!D5)/'Penalty based distr'!D5</f>
        <v>-7.9000641880215279E-4</v>
      </c>
      <c r="E20" s="82">
        <f>('Penalty based distr'!E42-'Penalty based distr'!E5)/'Penalty based distr'!E5</f>
        <v>-2.0613207547169811E-2</v>
      </c>
      <c r="F20" s="82">
        <f>('Penalty based distr'!F42-'Penalty based distr'!F5)/'Penalty based distr'!F5</f>
        <v>1.0512414157422082E-2</v>
      </c>
      <c r="G20" s="82">
        <f>('Penalty based distr'!G42-'Penalty based distr'!G5)/'Penalty based distr'!G5</f>
        <v>-9.0130038363808479E-2</v>
      </c>
      <c r="H20" s="82">
        <f>('Penalty based distr'!H42-'Penalty based distr'!H5)/'Penalty based distr'!H5</f>
        <v>0.1021489403842345</v>
      </c>
    </row>
    <row r="21" spans="2:8" hidden="1" x14ac:dyDescent="0.3">
      <c r="B21" s="22"/>
      <c r="C21" s="24" t="s">
        <v>221</v>
      </c>
      <c r="D21" s="82">
        <f>('Penalty based distr'!D43-'Penalty based distr'!D5)/'Penalty based distr'!D5</f>
        <v>-9.381326223275564E-4</v>
      </c>
      <c r="E21" s="82">
        <f>('Penalty based distr'!E43-'Penalty based distr'!E5)/'Penalty based distr'!E5</f>
        <v>-2.1084905660377358E-2</v>
      </c>
      <c r="F21" s="82">
        <f>('Penalty based distr'!F43-'Penalty based distr'!F5)/'Penalty based distr'!F5</f>
        <v>1.1780243000528262E-2</v>
      </c>
      <c r="G21" s="82">
        <f>('Penalty based distr'!G43-'Penalty based distr'!G5)/'Penalty based distr'!G5</f>
        <v>-9.376712670021424E-2</v>
      </c>
      <c r="H21" s="82">
        <f>('Penalty based distr'!H43-'Penalty based distr'!H5)/'Penalty based distr'!H5</f>
        <v>0.10521885521885523</v>
      </c>
    </row>
    <row r="22" spans="2:8" x14ac:dyDescent="0.35">
      <c r="B22" s="22"/>
      <c r="C22" s="3" t="s">
        <v>29</v>
      </c>
      <c r="D22" s="79">
        <f>('Penalty based distr'!D44-'Penalty based distr'!D5)/'Penalty based distr'!D5</f>
        <v>-5.4312941292648006E-4</v>
      </c>
      <c r="E22" s="79">
        <f>('Penalty based distr'!E44-'Penalty based distr'!E5)/'Penalty based distr'!E5</f>
        <v>-1.7311320754716981E-2</v>
      </c>
      <c r="F22" s="79">
        <f>('Penalty based distr'!F44-'Penalty based distr'!F5)/'Penalty based distr'!F5</f>
        <v>9.5087163232963554E-3</v>
      </c>
      <c r="G22" s="79">
        <f>('Penalty based distr'!G44-'Penalty based distr'!G5)/'Penalty based distr'!G5</f>
        <v>-7.6627970704000792E-2</v>
      </c>
      <c r="H22" s="81">
        <f>('Penalty based distr'!H44-'Penalty based distr'!H5)/'Penalty based distr'!H5</f>
        <v>8.5957615369380069E-2</v>
      </c>
    </row>
    <row r="23" spans="2:8" x14ac:dyDescent="0.35">
      <c r="B23" s="22"/>
      <c r="C23" s="3" t="s">
        <v>35</v>
      </c>
      <c r="D23" s="84">
        <f>('Penalty based distr'!D45-'Penalty based distr'!D5)/'Penalty based distr'!D5</f>
        <v>4.9375401175134549E-5</v>
      </c>
      <c r="E23" s="79">
        <f>('Penalty based distr'!E45-'Penalty based distr'!E5)/'Penalty based distr'!E5</f>
        <v>-9.5283018867924531E-3</v>
      </c>
      <c r="F23" s="79">
        <f>('Penalty based distr'!F45-'Penalty based distr'!F5)/'Penalty based distr'!F5</f>
        <v>9.1917591125198102E-3</v>
      </c>
      <c r="G23" s="79">
        <f>('Penalty based distr'!G45-'Penalty based distr'!G5)/'Penalty based distr'!G5</f>
        <v>-2.4114393901649146E-2</v>
      </c>
      <c r="H23" s="81">
        <f>('Penalty based distr'!H45-'Penalty based distr'!H5)/'Penalty based distr'!H5</f>
        <v>2.5302040007922362E-2</v>
      </c>
    </row>
    <row r="24" spans="2:8" ht="12.5" thickBot="1" x14ac:dyDescent="0.4">
      <c r="B24" s="25"/>
      <c r="C24" s="26" t="s">
        <v>36</v>
      </c>
      <c r="D24" s="85">
        <f>('Penalty based distr'!D46-'Penalty based distr'!D5)/'Penalty based distr'!D5</f>
        <v>0</v>
      </c>
      <c r="E24" s="85">
        <f>('Penalty based distr'!E46-'Penalty based distr'!E5)/'Penalty based distr'!E5</f>
        <v>0</v>
      </c>
      <c r="F24" s="85">
        <f>('Penalty based distr'!F46-'Penalty based distr'!F5)/'Penalty based distr'!F5</f>
        <v>0</v>
      </c>
      <c r="G24" s="85">
        <f>('Penalty based distr'!G46-'Penalty based distr'!G5)/'Penalty based distr'!G5</f>
        <v>0</v>
      </c>
      <c r="H24" s="71">
        <f>('Penalty based distr'!H46-'Penalty based distr'!H5)/'Penalty based distr'!H5</f>
        <v>0</v>
      </c>
    </row>
    <row r="25" spans="2:8" x14ac:dyDescent="0.35">
      <c r="B25" s="28" t="s">
        <v>151</v>
      </c>
      <c r="C25" s="20" t="s">
        <v>37</v>
      </c>
      <c r="D25" s="77">
        <f>('Penalty based distr'!D47-'Penalty based distr'!D5)/'Penalty based distr'!D5</f>
        <v>-1</v>
      </c>
      <c r="E25" s="77">
        <f>('Penalty based distr'!E47-'Penalty based distr'!E5)/'Penalty based distr'!E5</f>
        <v>-1</v>
      </c>
      <c r="F25" s="77">
        <f>('Penalty based distr'!F47-'Penalty based distr'!F5)/'Penalty based distr'!F5</f>
        <v>-1</v>
      </c>
      <c r="G25" s="76">
        <f>('Penalty based distr'!G47-'Penalty based distr'!G5)/'Penalty based distr'!G5</f>
        <v>2.9146529819142044</v>
      </c>
      <c r="H25" s="78">
        <f>('Penalty based distr'!H47-'Penalty based distr'!H5)/'Penalty based distr'!H5</f>
        <v>9.3236284412754999E-2</v>
      </c>
    </row>
    <row r="26" spans="2:8" x14ac:dyDescent="0.35">
      <c r="B26" s="22"/>
      <c r="C26" s="3" t="s">
        <v>65</v>
      </c>
      <c r="D26" s="80">
        <f>('Penalty based distr'!D48-'Penalty based distr'!D5)/'Penalty based distr'!D5</f>
        <v>-1</v>
      </c>
      <c r="E26" s="80">
        <f>('Penalty based distr'!E48-'Penalty based distr'!E5)/'Penalty based distr'!E5</f>
        <v>-1</v>
      </c>
      <c r="F26" s="80">
        <f>('Penalty based distr'!F48-'Penalty based distr'!F5)/'Penalty based distr'!F5</f>
        <v>-1</v>
      </c>
      <c r="G26" s="79">
        <f>('Penalty based distr'!G48-'Penalty based distr'!G5)/'Penalty based distr'!G5</f>
        <v>3.0458372776642917</v>
      </c>
      <c r="H26" s="81">
        <f>('Penalty based distr'!H48-'Penalty based distr'!H5)/'Penalty based distr'!H5</f>
        <v>-3.7136066547831255E-2</v>
      </c>
    </row>
    <row r="27" spans="2:8" x14ac:dyDescent="0.35">
      <c r="B27" s="22"/>
      <c r="C27" s="3" t="s">
        <v>38</v>
      </c>
      <c r="D27" s="80">
        <f>('Penalty based distr'!D49-'Penalty based distr'!D5)/'Penalty based distr'!D5</f>
        <v>-1</v>
      </c>
      <c r="E27" s="80">
        <f>('Penalty based distr'!E49-'Penalty based distr'!E5)/'Penalty based distr'!E5</f>
        <v>-1</v>
      </c>
      <c r="F27" s="80">
        <f>('Penalty based distr'!F49-'Penalty based distr'!F5)/'Penalty based distr'!F5</f>
        <v>-1</v>
      </c>
      <c r="G27" s="79">
        <f>('Penalty based distr'!G49-'Penalty based distr'!G5)/'Penalty based distr'!G5</f>
        <v>3.0133525982761196</v>
      </c>
      <c r="H27" s="81">
        <f>('Penalty based distr'!H49-'Penalty based distr'!H5)/'Penalty based distr'!H5</f>
        <v>-4.8524460289166172E-3</v>
      </c>
    </row>
    <row r="28" spans="2:8" x14ac:dyDescent="0.35">
      <c r="B28" s="22"/>
      <c r="C28" s="3" t="s">
        <v>39</v>
      </c>
      <c r="D28" s="79">
        <f>('Penalty based distr'!D50-'Penalty based distr'!D5)/'Penalty based distr'!D5</f>
        <v>-1</v>
      </c>
      <c r="E28" s="80">
        <f>('Penalty based distr'!E50-'Penalty based distr'!E5)/'Penalty based distr'!E5</f>
        <v>-1</v>
      </c>
      <c r="F28" s="80">
        <f>('Penalty based distr'!F50-'Penalty based distr'!F5)/'Penalty based distr'!F5</f>
        <v>-1</v>
      </c>
      <c r="G28" s="79">
        <f>('Penalty based distr'!G50-'Penalty based distr'!G5)/'Penalty based distr'!G5</f>
        <v>3.0140999451945594</v>
      </c>
      <c r="H28" s="81">
        <f>('Penalty based distr'!H50-'Penalty based distr'!H5)/'Penalty based distr'!H5</f>
        <v>-5.5951673598732422E-3</v>
      </c>
    </row>
    <row r="29" spans="2:8" x14ac:dyDescent="0.35">
      <c r="B29" s="22"/>
      <c r="C29" s="3" t="s">
        <v>66</v>
      </c>
      <c r="D29" s="79">
        <f>('Penalty based distr'!D51-'Penalty based distr'!D5)/'Penalty based distr'!D5</f>
        <v>-0.99980249839529944</v>
      </c>
      <c r="E29" s="80">
        <f>('Penalty based distr'!E51-'Penalty based distr'!E5)/'Penalty based distr'!E5</f>
        <v>-1</v>
      </c>
      <c r="F29" s="80">
        <f>('Penalty based distr'!F51-'Penalty based distr'!F5)/'Penalty based distr'!F5</f>
        <v>-1</v>
      </c>
      <c r="G29" s="79">
        <f>('Penalty based distr'!G51-'Penalty based distr'!G5)/'Penalty based distr'!G5</f>
        <v>3.0143490608340393</v>
      </c>
      <c r="H29" s="81">
        <f>('Penalty based distr'!H51-'Penalty based distr'!H5)/'Penalty based distr'!H5</f>
        <v>-6.040800158447217E-3</v>
      </c>
    </row>
    <row r="30" spans="2:8" x14ac:dyDescent="0.35">
      <c r="B30" s="22"/>
      <c r="C30" s="3" t="s">
        <v>40</v>
      </c>
      <c r="D30" s="79">
        <f>('Penalty based distr'!D52-'Penalty based distr'!D5)/'Penalty based distr'!D5</f>
        <v>-2.4687700587567273E-4</v>
      </c>
      <c r="E30" s="79">
        <f>('Penalty based distr'!E52-'Penalty based distr'!E5)/'Penalty based distr'!E5</f>
        <v>-2.7358490566037737E-2</v>
      </c>
      <c r="F30" s="79">
        <f>('Penalty based distr'!F52-'Penalty based distr'!F5)/'Penalty based distr'!F5</f>
        <v>-4.0676175382989965E-3</v>
      </c>
      <c r="G30" s="79">
        <f>('Penalty based distr'!G52-'Penalty based distr'!G5)/'Penalty based distr'!G5</f>
        <v>1.3950475810871407E-2</v>
      </c>
      <c r="H30" s="81">
        <f>('Penalty based distr'!H52-'Penalty based distr'!H5)/'Penalty based distr'!H5</f>
        <v>1.8914636561695387E-2</v>
      </c>
    </row>
    <row r="31" spans="2:8" x14ac:dyDescent="0.35">
      <c r="B31" s="22"/>
      <c r="C31" s="3" t="s">
        <v>41</v>
      </c>
      <c r="D31" s="79">
        <f>('Penalty based distr'!D53-'Penalty based distr'!D5)/'Penalty based distr'!D5</f>
        <v>1.975016047005382E-4</v>
      </c>
      <c r="E31" s="79">
        <f>('Penalty based distr'!E53-'Penalty based distr'!E5)/'Penalty based distr'!E5</f>
        <v>-1.0047169811320755E-2</v>
      </c>
      <c r="F31" s="79">
        <f>('Penalty based distr'!F53-'Penalty based distr'!F5)/'Penalty based distr'!F5</f>
        <v>6.8674062334918122E-4</v>
      </c>
      <c r="G31" s="79">
        <f>('Penalty based distr'!G53-'Penalty based distr'!G5)/'Penalty based distr'!G5</f>
        <v>7.5731154401873346E-3</v>
      </c>
      <c r="H31" s="81">
        <f>('Penalty based distr'!H53-'Penalty based distr'!H5)/'Penalty based distr'!H5</f>
        <v>2.1786492374727671E-3</v>
      </c>
    </row>
    <row r="32" spans="2:8" ht="12.5" thickBot="1" x14ac:dyDescent="0.4">
      <c r="B32" s="25"/>
      <c r="C32" s="26" t="s">
        <v>42</v>
      </c>
      <c r="D32" s="85">
        <f>('Penalty based distr'!D54-'Penalty based distr'!D5)/'Penalty based distr'!D5</f>
        <v>0</v>
      </c>
      <c r="E32" s="85">
        <f>('Penalty based distr'!E54-'Penalty based distr'!E5)/'Penalty based distr'!E5</f>
        <v>0</v>
      </c>
      <c r="F32" s="85">
        <f>('Penalty based distr'!F54-'Penalty based distr'!F5)/'Penalty based distr'!F5</f>
        <v>0</v>
      </c>
      <c r="G32" s="85">
        <f>('Penalty based distr'!G54-'Penalty based distr'!G5)/'Penalty based distr'!G5</f>
        <v>0</v>
      </c>
      <c r="H32" s="71">
        <f>('Penalty based distr'!H54-'Penalty based distr'!H5)/'Penalty based distr'!H5</f>
        <v>0</v>
      </c>
    </row>
    <row r="33" spans="2:8" x14ac:dyDescent="0.35">
      <c r="B33" s="28" t="s">
        <v>152</v>
      </c>
      <c r="C33" s="20" t="s">
        <v>43</v>
      </c>
      <c r="D33" s="77">
        <f>('Penalty based distr'!D55-'Penalty based distr'!D5)/'Penalty based distr'!D5</f>
        <v>-1</v>
      </c>
      <c r="E33" s="77">
        <f>('Penalty based distr'!E55-'Penalty based distr'!E5)/'Penalty based distr'!E5</f>
        <v>-1</v>
      </c>
      <c r="F33" s="76">
        <f>('Penalty based distr'!F55-'Penalty based distr'!F5)/'Penalty based distr'!F5</f>
        <v>2.1799788695192817</v>
      </c>
      <c r="G33" s="76">
        <f>('Penalty based distr'!G55-'Penalty based distr'!G5)/'Penalty based distr'!G5</f>
        <v>4.7331971501170841E-2</v>
      </c>
      <c r="H33" s="78">
        <f>('Penalty based distr'!H55-'Penalty based distr'!H5)/'Penalty based distr'!H5</f>
        <v>-3.7829273123390773E-2</v>
      </c>
    </row>
    <row r="34" spans="2:8" x14ac:dyDescent="0.35">
      <c r="B34" s="22"/>
      <c r="C34" s="3" t="s">
        <v>67</v>
      </c>
      <c r="D34" s="80">
        <f>('Penalty based distr'!D56-'Penalty based distr'!D5)/'Penalty based distr'!D5</f>
        <v>-1</v>
      </c>
      <c r="E34" s="80">
        <f>('Penalty based distr'!E56-'Penalty based distr'!E5)/'Penalty based distr'!E5</f>
        <v>-1</v>
      </c>
      <c r="F34" s="79">
        <f>('Penalty based distr'!F56-'Penalty based distr'!F5)/'Penalty based distr'!F5</f>
        <v>2.2036978341257263</v>
      </c>
      <c r="G34" s="79">
        <f>('Penalty based distr'!G56-'Penalty based distr'!G5)/'Penalty based distr'!G5</f>
        <v>1.5295700264062578E-2</v>
      </c>
      <c r="H34" s="81">
        <f>('Penalty based distr'!H56-'Penalty based distr'!H5)/'Penalty based distr'!H5</f>
        <v>-2.8223410576351752E-2</v>
      </c>
    </row>
    <row r="35" spans="2:8" x14ac:dyDescent="0.35">
      <c r="B35" s="22"/>
      <c r="C35" s="3" t="s">
        <v>44</v>
      </c>
      <c r="D35" s="80">
        <f>('Penalty based distr'!D57-'Penalty based distr'!D5)/'Penalty based distr'!D5</f>
        <v>-1</v>
      </c>
      <c r="E35" s="80">
        <f>('Penalty based distr'!E57-'Penalty based distr'!E5)/'Penalty based distr'!E5</f>
        <v>-1</v>
      </c>
      <c r="F35" s="79">
        <f>('Penalty based distr'!F57-'Penalty based distr'!F5)/'Penalty based distr'!F5</f>
        <v>2.1777601690438457</v>
      </c>
      <c r="G35" s="79">
        <f>('Penalty based distr'!G57-'Penalty based distr'!G5)/'Penalty based distr'!G5</f>
        <v>3.8762393503064124E-2</v>
      </c>
      <c r="H35" s="81">
        <f>('Penalty based distr'!H57-'Penalty based distr'!H5)/'Penalty based distr'!H5</f>
        <v>-2.7233115468409588E-2</v>
      </c>
    </row>
    <row r="36" spans="2:8" x14ac:dyDescent="0.35">
      <c r="B36" s="22"/>
      <c r="C36" s="3" t="s">
        <v>45</v>
      </c>
      <c r="D36" s="80">
        <f>('Penalty based distr'!D58-'Penalty based distr'!D5)/'Penalty based distr'!D5</f>
        <v>-1</v>
      </c>
      <c r="E36" s="80">
        <f>('Penalty based distr'!E58-'Penalty based distr'!E5)/'Penalty based distr'!E5</f>
        <v>-1</v>
      </c>
      <c r="F36" s="79">
        <f>('Penalty based distr'!F58-'Penalty based distr'!F5)/'Penalty based distr'!F5</f>
        <v>2.1777601690438457</v>
      </c>
      <c r="G36" s="79">
        <f>('Penalty based distr'!G58-'Penalty based distr'!G5)/'Penalty based distr'!G5</f>
        <v>4.5588162024811918E-2</v>
      </c>
      <c r="H36" s="81">
        <f>('Penalty based distr'!H58-'Penalty based distr'!H5)/'Penalty based distr'!H5</f>
        <v>-3.4016636957813429E-2</v>
      </c>
    </row>
    <row r="37" spans="2:8" x14ac:dyDescent="0.35">
      <c r="B37" s="22"/>
      <c r="C37" s="3" t="s">
        <v>68</v>
      </c>
      <c r="D37" s="80">
        <f>('Penalty based distr'!D59-'Penalty based distr'!D5)/'Penalty based distr'!D5</f>
        <v>-1</v>
      </c>
      <c r="E37" s="80">
        <f>('Penalty based distr'!E59-'Penalty based distr'!E5)/'Penalty based distr'!E5</f>
        <v>-1</v>
      </c>
      <c r="F37" s="79">
        <f>('Penalty based distr'!F59-'Penalty based distr'!F5)/'Penalty based distr'!F5</f>
        <v>2.1896988906497623</v>
      </c>
      <c r="G37" s="79">
        <f>('Penalty based distr'!G59-'Penalty based distr'!G5)/'Penalty based distr'!G5</f>
        <v>2.4214040157441084E-2</v>
      </c>
      <c r="H37" s="81">
        <f>('Penalty based distr'!H59-'Penalty based distr'!H5)/'Penalty based distr'!H5</f>
        <v>-2.3965141612200435E-2</v>
      </c>
    </row>
    <row r="38" spans="2:8" x14ac:dyDescent="0.35">
      <c r="B38" s="22"/>
      <c r="C38" s="3" t="s">
        <v>46</v>
      </c>
      <c r="D38" s="80">
        <f>('Penalty based distr'!D60-'Penalty based distr'!D5)/'Penalty based distr'!D5</f>
        <v>-1</v>
      </c>
      <c r="E38" s="80">
        <f>('Penalty based distr'!E60-'Penalty based distr'!E5)/'Penalty based distr'!E5</f>
        <v>-1</v>
      </c>
      <c r="F38" s="79">
        <f>('Penalty based distr'!F60-'Penalty based distr'!F5)/'Penalty based distr'!F5</f>
        <v>2.1914421553090331</v>
      </c>
      <c r="G38" s="79">
        <f>('Penalty based distr'!G60-'Penalty based distr'!G5)/'Penalty based distr'!G5</f>
        <v>1.6142693438294057E-2</v>
      </c>
      <c r="H38" s="81">
        <f>('Penalty based distr'!H60-'Penalty based distr'!H5)/'Penalty based distr'!H5</f>
        <v>-1.757773816597346E-2</v>
      </c>
    </row>
    <row r="39" spans="2:8" x14ac:dyDescent="0.35">
      <c r="B39" s="22"/>
      <c r="C39" s="3" t="s">
        <v>47</v>
      </c>
      <c r="D39" s="79">
        <f>('Penalty based distr'!D61-'Penalty based distr'!D5)/'Penalty based distr'!D5</f>
        <v>-9.875080235026909E-4</v>
      </c>
      <c r="E39" s="79">
        <f>('Penalty based distr'!E61-'Penalty based distr'!E5)/'Penalty based distr'!E5</f>
        <v>-8.0330188679245282E-2</v>
      </c>
      <c r="F39" s="79">
        <f>('Penalty based distr'!F61-'Penalty based distr'!F5)/'Penalty based distr'!F5</f>
        <v>8.7902799788695196E-2</v>
      </c>
      <c r="G39" s="79">
        <f>('Penalty based distr'!G61-'Penalty based distr'!G5)/'Penalty based distr'!G5</f>
        <v>0</v>
      </c>
      <c r="H39" s="81">
        <f>('Penalty based distr'!H61-'Penalty based distr'!H5)/'Penalty based distr'!H5</f>
        <v>2.9213705684293921E-3</v>
      </c>
    </row>
    <row r="40" spans="2:8" ht="12.5" thickBot="1" x14ac:dyDescent="0.4">
      <c r="B40" s="25"/>
      <c r="C40" s="26" t="s">
        <v>48</v>
      </c>
      <c r="D40" s="85">
        <f>('Penalty based distr'!D62-'Penalty based distr'!D5)/'Penalty based distr'!D5</f>
        <v>0</v>
      </c>
      <c r="E40" s="85">
        <f>('Penalty based distr'!E62-'Penalty based distr'!E5)/'Penalty based distr'!E5</f>
        <v>0</v>
      </c>
      <c r="F40" s="85">
        <f>('Penalty based distr'!F62-'Penalty based distr'!F5)/'Penalty based distr'!F5</f>
        <v>0</v>
      </c>
      <c r="G40" s="85">
        <f>('Penalty based distr'!G62-'Penalty based distr'!G5)/'Penalty based distr'!G5</f>
        <v>0</v>
      </c>
      <c r="H40" s="71">
        <f>('Penalty based distr'!H62-'Penalty based distr'!H5)/'Penalty based distr'!H5</f>
        <v>0</v>
      </c>
    </row>
    <row r="41" spans="2:8" x14ac:dyDescent="0.35">
      <c r="B41" s="28" t="s">
        <v>153</v>
      </c>
      <c r="C41" s="20" t="s">
        <v>54</v>
      </c>
      <c r="D41" s="77">
        <f>('Penalty based distr'!D63-'Penalty based distr'!D5)/'Penalty based distr'!D5</f>
        <v>-1</v>
      </c>
      <c r="E41" s="76">
        <f>('Penalty based distr'!E63-'Penalty based distr'!E5)/'Penalty based distr'!E5</f>
        <v>0.94212264150943392</v>
      </c>
      <c r="F41" s="76">
        <f>('Penalty based distr'!F63-'Penalty based distr'!F5)/'Penalty based distr'!F5</f>
        <v>-1.4844162704701533E-2</v>
      </c>
      <c r="G41" s="76">
        <f>('Penalty based distr'!G63-'Penalty based distr'!G5)/'Penalty based distr'!G5</f>
        <v>9.8301031338747444E-2</v>
      </c>
      <c r="H41" s="78">
        <f>('Penalty based distr'!H63-'Penalty based distr'!H5)/'Penalty based distr'!H5</f>
        <v>-6.9914834620716973E-2</v>
      </c>
    </row>
    <row r="42" spans="2:8" x14ac:dyDescent="0.35">
      <c r="B42" s="22"/>
      <c r="C42" s="3" t="s">
        <v>69</v>
      </c>
      <c r="D42" s="80">
        <f>('Penalty based distr'!D64-'Penalty based distr'!D5)/'Penalty based distr'!D5</f>
        <v>-1</v>
      </c>
      <c r="E42" s="79">
        <f>('Penalty based distr'!E64-'Penalty based distr'!E5)/'Penalty based distr'!E5</f>
        <v>0.95330188679245287</v>
      </c>
      <c r="F42" s="79">
        <f>('Penalty based distr'!F64-'Penalty based distr'!F5)/'Penalty based distr'!F5</f>
        <v>-1.7960908610670893E-2</v>
      </c>
      <c r="G42" s="79">
        <f>('Penalty based distr'!G64-'Penalty based distr'!G5)/'Penalty based distr'!G5</f>
        <v>7.8222310796671815E-2</v>
      </c>
      <c r="H42" s="81">
        <f>('Penalty based distr'!H64-'Penalty based distr'!H5)/'Penalty based distr'!H5</f>
        <v>-5.8774014656367599E-2</v>
      </c>
    </row>
    <row r="43" spans="2:8" x14ac:dyDescent="0.35">
      <c r="B43" s="22"/>
      <c r="C43" s="3" t="s">
        <v>49</v>
      </c>
      <c r="D43" s="80">
        <f>('Penalty based distr'!D65-'Penalty based distr'!D5)/'Penalty based distr'!D5</f>
        <v>-1</v>
      </c>
      <c r="E43" s="79">
        <f>('Penalty based distr'!E65-'Penalty based distr'!E5)/'Penalty based distr'!E5</f>
        <v>0.97349056603773587</v>
      </c>
      <c r="F43" s="79">
        <f>('Penalty based distr'!F65-'Penalty based distr'!F5)/'Penalty based distr'!F5</f>
        <v>-3.2329635499207608E-2</v>
      </c>
      <c r="G43" s="79">
        <f>('Penalty based distr'!G65-'Penalty based distr'!G5)/'Penalty based distr'!G5</f>
        <v>4.040655672363111E-2</v>
      </c>
      <c r="H43" s="81">
        <f>('Penalty based distr'!H65-'Penalty based distr'!H5)/'Penalty based distr'!H5</f>
        <v>-2.891661715191127E-2</v>
      </c>
    </row>
    <row r="44" spans="2:8" x14ac:dyDescent="0.35">
      <c r="B44" s="22"/>
      <c r="C44" s="3" t="s">
        <v>50</v>
      </c>
      <c r="D44" s="80">
        <f>('Penalty based distr'!D66-'Penalty based distr'!D5)/'Penalty based distr'!D5</f>
        <v>-1</v>
      </c>
      <c r="E44" s="79">
        <f>('Penalty based distr'!E66-'Penalty based distr'!E5)/'Penalty based distr'!E5</f>
        <v>0.95429245283018871</v>
      </c>
      <c r="F44" s="79">
        <f>('Penalty based distr'!F66-'Penalty based distr'!F5)/'Penalty based distr'!F5</f>
        <v>-1.0776545166402536E-2</v>
      </c>
      <c r="G44" s="79">
        <f>('Penalty based distr'!G66-'Penalty based distr'!G5)/'Penalty based distr'!G5</f>
        <v>2.0925713716307109E-2</v>
      </c>
      <c r="H44" s="81">
        <f>('Penalty based distr'!H66-'Penalty based distr'!H5)/'Penalty based distr'!H5</f>
        <v>-9.605862547039018E-3</v>
      </c>
    </row>
    <row r="45" spans="2:8" x14ac:dyDescent="0.35">
      <c r="B45" s="22"/>
      <c r="C45" s="3" t="s">
        <v>70</v>
      </c>
      <c r="D45" s="80">
        <f>('Penalty based distr'!D67-'Penalty based distr'!D5)/'Penalty based distr'!D5</f>
        <v>-1</v>
      </c>
      <c r="E45" s="79">
        <f>('Penalty based distr'!E67-'Penalty based distr'!E5)/'Penalty based distr'!E5</f>
        <v>0.93150943396226416</v>
      </c>
      <c r="F45" s="79">
        <f>('Penalty based distr'!F67-'Penalty based distr'!F5)/'Penalty based distr'!F5</f>
        <v>2.5356576862123614E-2</v>
      </c>
      <c r="G45" s="79">
        <f>('Penalty based distr'!G67-'Penalty based distr'!G5)/'Penalty based distr'!G5</f>
        <v>1.3751183299287529E-2</v>
      </c>
      <c r="H45" s="81">
        <f>('Penalty based distr'!H67-'Penalty based distr'!H5)/'Penalty based distr'!H5</f>
        <v>-1.2428203604674193E-2</v>
      </c>
    </row>
    <row r="46" spans="2:8" x14ac:dyDescent="0.35">
      <c r="B46" s="22"/>
      <c r="C46" s="3" t="s">
        <v>51</v>
      </c>
      <c r="D46" s="80">
        <f>('Penalty based distr'!D68-'Penalty based distr'!D5)/'Penalty based distr'!D5</f>
        <v>-1</v>
      </c>
      <c r="E46" s="79">
        <f>('Penalty based distr'!E68-'Penalty based distr'!E5)/'Penalty based distr'!E5</f>
        <v>0.91683962264150942</v>
      </c>
      <c r="F46" s="79">
        <f>('Penalty based distr'!F68-'Penalty based distr'!F5)/'Penalty based distr'!F5</f>
        <v>4.4849445324881144E-2</v>
      </c>
      <c r="G46" s="79">
        <f>('Penalty based distr'!G68-'Penalty based distr'!G5)/'Penalty based distr'!G5</f>
        <v>1.4099945194559314E-2</v>
      </c>
      <c r="H46" s="81">
        <f>('Penalty based distr'!H68-'Penalty based distr'!H5)/'Penalty based distr'!H5</f>
        <v>-1.5646662705486234E-2</v>
      </c>
    </row>
    <row r="47" spans="2:8" x14ac:dyDescent="0.35">
      <c r="B47" s="22"/>
      <c r="C47" s="3" t="s">
        <v>52</v>
      </c>
      <c r="D47" s="79">
        <f>('Penalty based distr'!D69-'Penalty based distr'!D5)/'Penalty based distr'!D5</f>
        <v>-2.7008344442798597E-2</v>
      </c>
      <c r="E47" s="79">
        <f>('Penalty based distr'!E69-'Penalty based distr'!E5)/'Penalty based distr'!E5</f>
        <v>2.5000000000000001E-2</v>
      </c>
      <c r="F47" s="79">
        <f>('Penalty based distr'!F69-'Penalty based distr'!F5)/'Penalty based distr'!F5</f>
        <v>7.9239302694136295E-4</v>
      </c>
      <c r="G47" s="79">
        <f>('Penalty based distr'!G69-'Penalty based distr'!G5)/'Penalty based distr'!G5</f>
        <v>-2.4911563947984652E-4</v>
      </c>
      <c r="H47" s="81">
        <f>('Penalty based distr'!H69-'Penalty based distr'!H5)/'Penalty based distr'!H5</f>
        <v>3.4660328777975837E-4</v>
      </c>
    </row>
    <row r="48" spans="2:8" ht="12.5" thickBot="1" x14ac:dyDescent="0.4">
      <c r="B48" s="25"/>
      <c r="C48" s="26" t="s">
        <v>53</v>
      </c>
      <c r="D48" s="85">
        <f>('Penalty based distr'!D70-'Penalty based distr'!D5)/'Penalty based distr'!D5</f>
        <v>0</v>
      </c>
      <c r="E48" s="85">
        <f>('Penalty based distr'!E70-'Penalty based distr'!E5)/'Penalty based distr'!E5</f>
        <v>0</v>
      </c>
      <c r="F48" s="85">
        <f>('Penalty based distr'!F70-'Penalty based distr'!F5)/'Penalty based distr'!F5</f>
        <v>0</v>
      </c>
      <c r="G48" s="85">
        <f>('Penalty based distr'!G70-'Penalty based distr'!G5)/'Penalty based distr'!G5</f>
        <v>0</v>
      </c>
      <c r="H48" s="71">
        <f>('Penalty based distr'!H70-'Penalty based distr'!H5)/'Penalty based distr'!H5</f>
        <v>0</v>
      </c>
    </row>
    <row r="49" spans="2:8" x14ac:dyDescent="0.35">
      <c r="B49" s="28" t="s">
        <v>155</v>
      </c>
      <c r="C49" s="20" t="s">
        <v>71</v>
      </c>
      <c r="D49" s="76">
        <f>('Penalty based distr'!D71-'Penalty based distr'!D5)/'Penalty based distr'!D5</f>
        <v>-0.99723497753419243</v>
      </c>
      <c r="E49" s="76">
        <f>('Penalty based distr'!E71-'Penalty based distr'!E5)/'Penalty based distr'!E5</f>
        <v>-0.9983490566037736</v>
      </c>
      <c r="F49" s="77">
        <f>('Penalty based distr'!F71-'Penalty based distr'!F5)/'Penalty based distr'!F5</f>
        <v>-1</v>
      </c>
      <c r="G49" s="76">
        <f>('Penalty based distr'!G71-'Penalty based distr'!G5)/'Penalty based distr'!G5</f>
        <v>4.0097653330676097</v>
      </c>
      <c r="H49" s="78">
        <f>('Penalty based distr'!H71-'Penalty based distr'!H5)/'Penalty based distr'!H5</f>
        <v>-0.99960388195682315</v>
      </c>
    </row>
    <row r="50" spans="2:8" x14ac:dyDescent="0.35">
      <c r="B50" s="22"/>
      <c r="C50" s="3" t="s">
        <v>72</v>
      </c>
      <c r="D50" s="79">
        <f>('Penalty based distr'!D72-'Penalty based distr'!D5)/'Penalty based distr'!D5</f>
        <v>-0.99723497753419243</v>
      </c>
      <c r="E50" s="79">
        <f>('Penalty based distr'!E72-'Penalty based distr'!E5)/'Penalty based distr'!E5</f>
        <v>-0.9983490566037736</v>
      </c>
      <c r="F50" s="80">
        <f>('Penalty based distr'!F72-'Penalty based distr'!F5)/'Penalty based distr'!F5</f>
        <v>-1</v>
      </c>
      <c r="G50" s="79">
        <f>('Penalty based distr'!G72-'Penalty based distr'!G5)/'Penalty based distr'!G5</f>
        <v>4.0097653330676097</v>
      </c>
      <c r="H50" s="81">
        <f>('Penalty based distr'!H72-'Penalty based distr'!H5)/'Penalty based distr'!H5</f>
        <v>-0.99960388195682315</v>
      </c>
    </row>
    <row r="51" spans="2:8" x14ac:dyDescent="0.35">
      <c r="B51" s="22"/>
      <c r="C51" s="3" t="s">
        <v>73</v>
      </c>
      <c r="D51" s="79">
        <f>('Penalty based distr'!D73-'Penalty based distr'!D5)/'Penalty based distr'!D5</f>
        <v>-0.99723497753419243</v>
      </c>
      <c r="E51" s="79">
        <f>('Penalty based distr'!E73-'Penalty based distr'!E5)/'Penalty based distr'!E5</f>
        <v>-0.9983490566037736</v>
      </c>
      <c r="F51" s="80">
        <f>('Penalty based distr'!F73-'Penalty based distr'!F5)/'Penalty based distr'!F5</f>
        <v>-1</v>
      </c>
      <c r="G51" s="79">
        <f>('Penalty based distr'!G73-'Penalty based distr'!G5)/'Penalty based distr'!G5</f>
        <v>4.0097653330676097</v>
      </c>
      <c r="H51" s="81">
        <f>('Penalty based distr'!H73-'Penalty based distr'!H5)/'Penalty based distr'!H5</f>
        <v>-0.99960388195682315</v>
      </c>
    </row>
    <row r="52" spans="2:8" x14ac:dyDescent="0.35">
      <c r="B52" s="22"/>
      <c r="C52" s="3" t="s">
        <v>74</v>
      </c>
      <c r="D52" s="79">
        <f>('Penalty based distr'!D74-'Penalty based distr'!D5)/'Penalty based distr'!D5</f>
        <v>-0.99723497753419243</v>
      </c>
      <c r="E52" s="79">
        <f>('Penalty based distr'!E74-'Penalty based distr'!E5)/'Penalty based distr'!E5</f>
        <v>-0.9983490566037736</v>
      </c>
      <c r="F52" s="80">
        <f>('Penalty based distr'!F74-'Penalty based distr'!F5)/'Penalty based distr'!F5</f>
        <v>-1</v>
      </c>
      <c r="G52" s="79">
        <f>('Penalty based distr'!G74-'Penalty based distr'!G5)/'Penalty based distr'!G5</f>
        <v>4.0097653330676097</v>
      </c>
      <c r="H52" s="81">
        <f>('Penalty based distr'!H74-'Penalty based distr'!H5)/'Penalty based distr'!H5</f>
        <v>-0.99960388195682315</v>
      </c>
    </row>
    <row r="53" spans="2:8" x14ac:dyDescent="0.3">
      <c r="B53" s="22"/>
      <c r="C53" s="24" t="s">
        <v>222</v>
      </c>
      <c r="D53" s="86">
        <f>('Penalty based distr'!D75-'Penalty based distr'!D5)/'Penalty based distr'!D5</f>
        <v>-0.99723497753419243</v>
      </c>
      <c r="E53" s="86">
        <f>('Penalty based distr'!E75-'Penalty based distr'!E5)/'Penalty based distr'!E5</f>
        <v>-0.9983490566037736</v>
      </c>
      <c r="F53" s="87">
        <f>('Penalty based distr'!F75-'Penalty based distr'!F5)/'Penalty based distr'!F5</f>
        <v>-1</v>
      </c>
      <c r="G53" s="86">
        <f>('Penalty based distr'!G75-'Penalty based distr'!G5)/'Penalty based distr'!G5</f>
        <v>4.0097653330676097</v>
      </c>
      <c r="H53" s="86">
        <f>('Penalty based distr'!H75-'Penalty based distr'!H5)/'Penalty based distr'!H5</f>
        <v>-0.99960388195682315</v>
      </c>
    </row>
    <row r="54" spans="2:8" x14ac:dyDescent="0.3">
      <c r="B54" s="22"/>
      <c r="C54" s="24" t="s">
        <v>223</v>
      </c>
      <c r="D54" s="86">
        <f>('Penalty based distr'!D76-'Penalty based distr'!D5)/'Penalty based distr'!D5</f>
        <v>-0.99723497753419243</v>
      </c>
      <c r="E54" s="86">
        <f>('Penalty based distr'!E76-'Penalty based distr'!E5)/'Penalty based distr'!E5</f>
        <v>-0.9983490566037736</v>
      </c>
      <c r="F54" s="87">
        <f>('Penalty based distr'!F76-'Penalty based distr'!F5)/'Penalty based distr'!F5</f>
        <v>-1</v>
      </c>
      <c r="G54" s="86">
        <f>('Penalty based distr'!G76-'Penalty based distr'!G5)/'Penalty based distr'!G5</f>
        <v>4.0097653330676097</v>
      </c>
      <c r="H54" s="86">
        <f>('Penalty based distr'!H76-'Penalty based distr'!H5)/'Penalty based distr'!H5</f>
        <v>-0.99960388195682315</v>
      </c>
    </row>
    <row r="55" spans="2:8" x14ac:dyDescent="0.3">
      <c r="B55" s="22"/>
      <c r="C55" s="24" t="s">
        <v>224</v>
      </c>
      <c r="D55" s="86">
        <f>('Penalty based distr'!D77-'Penalty based distr'!D5)/'Penalty based distr'!D5</f>
        <v>-0.99723497753419243</v>
      </c>
      <c r="E55" s="86">
        <f>('Penalty based distr'!E77-'Penalty based distr'!E5)/'Penalty based distr'!E5</f>
        <v>-0.9983490566037736</v>
      </c>
      <c r="F55" s="87">
        <f>('Penalty based distr'!F77-'Penalty based distr'!F5)/'Penalty based distr'!F5</f>
        <v>-1</v>
      </c>
      <c r="G55" s="86">
        <f>('Penalty based distr'!G77-'Penalty based distr'!G5)/'Penalty based distr'!G5</f>
        <v>4.0097653330676097</v>
      </c>
      <c r="H55" s="86">
        <f>('Penalty based distr'!H77-'Penalty based distr'!H5)/'Penalty based distr'!H5</f>
        <v>-0.99960388195682315</v>
      </c>
    </row>
    <row r="56" spans="2:8" x14ac:dyDescent="0.3">
      <c r="B56" s="22"/>
      <c r="C56" s="24" t="s">
        <v>225</v>
      </c>
      <c r="D56" s="86">
        <f>('Penalty based distr'!D78-'Penalty based distr'!D5)/'Penalty based distr'!D5</f>
        <v>1.0862588258529601E-3</v>
      </c>
      <c r="E56" s="86">
        <f>('Penalty based distr'!E78-'Penalty based distr'!E5)/'Penalty based distr'!E5</f>
        <v>-3.1132075471698113E-2</v>
      </c>
      <c r="F56" s="86">
        <f>('Penalty based distr'!F78-'Penalty based distr'!F5)/'Penalty based distr'!F5</f>
        <v>-2.8526148969889066E-3</v>
      </c>
      <c r="G56" s="86">
        <f>('Penalty based distr'!G78-'Penalty based distr'!G5)/'Penalty based distr'!G5</f>
        <v>5.0919236709680633E-2</v>
      </c>
      <c r="H56" s="86">
        <f>('Penalty based distr'!H78-'Penalty based distr'!H5)/'Penalty based distr'!H5</f>
        <v>-1.6339869281045753E-2</v>
      </c>
    </row>
    <row r="57" spans="2:8" x14ac:dyDescent="0.3">
      <c r="B57" s="22"/>
      <c r="C57" s="24" t="s">
        <v>226</v>
      </c>
      <c r="D57" s="86">
        <f>('Penalty based distr'!D79-'Penalty based distr'!D5)/'Penalty based distr'!D5</f>
        <v>9.875080235026909E-4</v>
      </c>
      <c r="E57" s="86">
        <f>('Penalty based distr'!E79-'Penalty based distr'!E5)/'Penalty based distr'!E5</f>
        <v>-2.9386792452830188E-2</v>
      </c>
      <c r="F57" s="86">
        <f>('Penalty based distr'!F79-'Penalty based distr'!F5)/'Penalty based distr'!F5</f>
        <v>-4.2789223454833599E-3</v>
      </c>
      <c r="G57" s="86">
        <f>('Penalty based distr'!G79-'Penalty based distr'!G5)/'Penalty based distr'!G5</f>
        <v>5.0969059837576602E-2</v>
      </c>
      <c r="H57" s="86">
        <f>('Penalty based distr'!H79-'Penalty based distr'!H5)/'Penalty based distr'!H5</f>
        <v>-1.6785502079619728E-2</v>
      </c>
    </row>
    <row r="58" spans="2:8" x14ac:dyDescent="0.3">
      <c r="B58" s="22"/>
      <c r="C58" s="24" t="s">
        <v>227</v>
      </c>
      <c r="D58" s="86">
        <f>('Penalty based distr'!D80-'Penalty based distr'!D5)/'Penalty based distr'!D5</f>
        <v>8.887572211524219E-4</v>
      </c>
      <c r="E58" s="86">
        <f>('Penalty based distr'!E80-'Penalty based distr'!E5)/'Penalty based distr'!E5</f>
        <v>-2.9481132075471699E-2</v>
      </c>
      <c r="F58" s="86">
        <f>('Penalty based distr'!F80-'Penalty based distr'!F5)/'Penalty based distr'!F5</f>
        <v>-4.0147913365029056E-3</v>
      </c>
      <c r="G58" s="86">
        <f>('Penalty based distr'!G80-'Penalty based distr'!G5)/'Penalty based distr'!G5</f>
        <v>5.1168352349160479E-2</v>
      </c>
      <c r="H58" s="86">
        <f>('Penalty based distr'!H80-'Penalty based distr'!H5)/'Penalty based distr'!H5</f>
        <v>-1.7033075856605268E-2</v>
      </c>
    </row>
    <row r="59" spans="2:8" x14ac:dyDescent="0.3">
      <c r="B59" s="22"/>
      <c r="C59" s="24" t="s">
        <v>228</v>
      </c>
      <c r="D59" s="86">
        <f>('Penalty based distr'!D81-'Penalty based distr'!D5)/'Penalty based distr'!D5</f>
        <v>4.4437861057621095E-4</v>
      </c>
      <c r="E59" s="86">
        <f>('Penalty based distr'!E81-'Penalty based distr'!E5)/'Penalty based distr'!E5</f>
        <v>-2.8066037735849057E-2</v>
      </c>
      <c r="F59" s="86">
        <f>('Penalty based distr'!F81-'Penalty based distr'!F5)/'Penalty based distr'!F5</f>
        <v>-3.1167459059693609E-3</v>
      </c>
      <c r="G59" s="86">
        <f>('Penalty based distr'!G81-'Penalty based distr'!G5)/'Penalty based distr'!G5</f>
        <v>4.917542723332171E-2</v>
      </c>
      <c r="H59" s="86">
        <f>('Penalty based distr'!H81-'Penalty based distr'!H5)/'Penalty based distr'!H5</f>
        <v>-1.6934046345811051E-2</v>
      </c>
    </row>
    <row r="60" spans="2:8" x14ac:dyDescent="0.3">
      <c r="B60" s="22"/>
      <c r="C60" s="24" t="s">
        <v>229</v>
      </c>
      <c r="D60" s="86">
        <f>('Penalty based distr'!D82-'Penalty based distr'!D5)/'Penalty based distr'!D5</f>
        <v>5.4312941292648006E-4</v>
      </c>
      <c r="E60" s="86">
        <f>('Penalty based distr'!E82-'Penalty based distr'!E5)/'Penalty based distr'!E5</f>
        <v>-3.1226415094339623E-2</v>
      </c>
      <c r="F60" s="86">
        <f>('Penalty based distr'!F82-'Penalty based distr'!F5)/'Penalty based distr'!F5</f>
        <v>-4.7543581616481777E-4</v>
      </c>
      <c r="G60" s="86">
        <f>('Penalty based distr'!G82-'Penalty based distr'!G5)/'Penalty based distr'!G5</f>
        <v>4.9275073489113648E-2</v>
      </c>
      <c r="H60" s="86">
        <f>('Penalty based distr'!H82-'Penalty based distr'!H5)/'Penalty based distr'!H5</f>
        <v>-1.6290354525648643E-2</v>
      </c>
    </row>
    <row r="61" spans="2:8" x14ac:dyDescent="0.3">
      <c r="B61" s="22"/>
      <c r="C61" s="24" t="s">
        <v>230</v>
      </c>
      <c r="D61" s="86">
        <f>('Penalty based distr'!D83-'Penalty based distr'!D5)/'Penalty based distr'!D5</f>
        <v>6.4188021527674917E-4</v>
      </c>
      <c r="E61" s="86">
        <f>('Penalty based distr'!E83-'Penalty based distr'!E5)/'Penalty based distr'!E5</f>
        <v>-3.2122641509433961E-2</v>
      </c>
      <c r="F61" s="86">
        <f>('Penalty based distr'!F83-'Penalty based distr'!F5)/'Penalty based distr'!F5</f>
        <v>1.7960908610670893E-3</v>
      </c>
      <c r="G61" s="86">
        <f>('Penalty based distr'!G83-'Penalty based distr'!G5)/'Penalty based distr'!G5</f>
        <v>4.8129141547506353E-2</v>
      </c>
      <c r="H61" s="86">
        <f>('Penalty based distr'!H83-'Penalty based distr'!H5)/'Penalty based distr'!H5</f>
        <v>-1.6438898791839969E-2</v>
      </c>
    </row>
    <row r="62" spans="2:8" x14ac:dyDescent="0.3">
      <c r="B62" s="22"/>
      <c r="C62" s="24" t="s">
        <v>231</v>
      </c>
      <c r="D62" s="86">
        <f>('Penalty based distr'!D84-'Penalty based distr'!D5)/'Penalty based distr'!D5</f>
        <v>4.4437861057621095E-4</v>
      </c>
      <c r="E62" s="86">
        <f>('Penalty based distr'!E84-'Penalty based distr'!E5)/'Penalty based distr'!E5</f>
        <v>-3.0849056603773586E-2</v>
      </c>
      <c r="F62" s="86">
        <f>('Penalty based distr'!F84-'Penalty based distr'!F5)/'Penalty based distr'!F5</f>
        <v>3.1695721077654518E-4</v>
      </c>
      <c r="G62" s="86">
        <f>('Penalty based distr'!G84-'Penalty based distr'!G5)/'Penalty based distr'!G5</f>
        <v>4.8129141547506353E-2</v>
      </c>
      <c r="H62" s="86">
        <f>('Penalty based distr'!H84-'Penalty based distr'!H5)/'Penalty based distr'!H5</f>
        <v>-1.6191325014854426E-2</v>
      </c>
    </row>
    <row r="63" spans="2:8" x14ac:dyDescent="0.3">
      <c r="B63" s="22"/>
      <c r="C63" s="24" t="s">
        <v>232</v>
      </c>
      <c r="D63" s="86">
        <f>('Penalty based distr'!D85-'Penalty based distr'!D5)/'Penalty based distr'!D5</f>
        <v>6.4188021527674917E-4</v>
      </c>
      <c r="E63" s="86">
        <f>('Penalty based distr'!E85-'Penalty based distr'!E5)/'Penalty based distr'!E5</f>
        <v>-2.8207547169811321E-2</v>
      </c>
      <c r="F63" s="86">
        <f>('Penalty based distr'!F85-'Penalty based distr'!F5)/'Penalty based distr'!F5</f>
        <v>2.9582673005810883E-3</v>
      </c>
      <c r="G63" s="86">
        <f>('Penalty based distr'!G85-'Penalty based distr'!G5)/'Penalty based distr'!G5</f>
        <v>4.2947536246325545E-2</v>
      </c>
      <c r="H63" s="86">
        <f>('Penalty based distr'!H85-'Penalty based distr'!H5)/'Penalty based distr'!H5</f>
        <v>-1.6488413547237075E-2</v>
      </c>
    </row>
    <row r="64" spans="2:8" x14ac:dyDescent="0.3">
      <c r="B64" s="22"/>
      <c r="C64" s="24" t="s">
        <v>233</v>
      </c>
      <c r="D64" s="86">
        <f>('Penalty based distr'!D86-'Penalty based distr'!D5)/'Penalty based distr'!D5</f>
        <v>5.9250481410161456E-4</v>
      </c>
      <c r="E64" s="86">
        <f>('Penalty based distr'!E86-'Penalty based distr'!E5)/'Penalty based distr'!E5</f>
        <v>-2.9245283018867925E-2</v>
      </c>
      <c r="F64" s="86">
        <f>('Penalty based distr'!F86-'Penalty based distr'!F5)/'Penalty based distr'!F5</f>
        <v>1.7432646592709985E-3</v>
      </c>
      <c r="G64" s="86">
        <f>('Penalty based distr'!G86-'Penalty based distr'!G5)/'Penalty based distr'!G5</f>
        <v>4.5189577001644166E-2</v>
      </c>
      <c r="H64" s="86">
        <f>('Penalty based distr'!H86-'Penalty based distr'!H5)/'Penalty based distr'!H5</f>
        <v>-1.6438898791839969E-2</v>
      </c>
    </row>
    <row r="65" spans="2:8" x14ac:dyDescent="0.35">
      <c r="B65" s="22"/>
      <c r="C65" s="3" t="s">
        <v>75</v>
      </c>
      <c r="D65" s="79">
        <f>('Penalty based distr'!D87-'Penalty based distr'!D5)/'Penalty based distr'!D5</f>
        <v>5.4312941292648006E-4</v>
      </c>
      <c r="E65" s="79">
        <f>('Penalty based distr'!E87-'Penalty based distr'!E5)/'Penalty based distr'!E5</f>
        <v>-2.4056603773584907E-2</v>
      </c>
      <c r="F65" s="79">
        <f>('Penalty based distr'!F87-'Penalty based distr'!F5)/'Penalty based distr'!F5</f>
        <v>3.1695721077654518E-4</v>
      </c>
      <c r="G65" s="79">
        <f>('Penalty based distr'!G87-'Penalty based distr'!G5)/'Penalty based distr'!G5</f>
        <v>4.0456379851527079E-2</v>
      </c>
      <c r="H65" s="81">
        <f>('Penalty based distr'!H87-'Penalty based distr'!H5)/'Penalty based distr'!H5</f>
        <v>-1.579520697167756E-2</v>
      </c>
    </row>
    <row r="66" spans="2:8" x14ac:dyDescent="0.35">
      <c r="B66" s="22"/>
      <c r="C66" s="3" t="s">
        <v>76</v>
      </c>
      <c r="D66" s="79">
        <f>('Penalty based distr'!D88-'Penalty based distr'!D5)/'Penalty based distr'!D5</f>
        <v>5.9250481410161456E-4</v>
      </c>
      <c r="E66" s="79">
        <f>('Penalty based distr'!E88-'Penalty based distr'!E5)/'Penalty based distr'!E5</f>
        <v>-1.589622641509434E-2</v>
      </c>
      <c r="F66" s="79">
        <f>('Penalty based distr'!F88-'Penalty based distr'!F5)/'Penalty based distr'!F5</f>
        <v>3.3280507131537244E-3</v>
      </c>
      <c r="G66" s="79">
        <f>('Penalty based distr'!G88-'Penalty based distr'!G5)/'Penalty based distr'!G5</f>
        <v>2.7900951621742814E-2</v>
      </c>
      <c r="H66" s="81">
        <f>('Penalty based distr'!H88-'Penalty based distr'!H5)/'Penalty based distr'!H5</f>
        <v>-1.4755397108338284E-2</v>
      </c>
    </row>
    <row r="67" spans="2:8" x14ac:dyDescent="0.35">
      <c r="B67" s="22"/>
      <c r="C67" s="3" t="s">
        <v>77</v>
      </c>
      <c r="D67" s="79">
        <f>('Penalty based distr'!D89-'Penalty based distr'!D5)/'Penalty based distr'!D5</f>
        <v>1.4812620352540364E-4</v>
      </c>
      <c r="E67" s="79">
        <f>('Penalty based distr'!E89-'Penalty based distr'!E5)/'Penalty based distr'!E5</f>
        <v>-7.5471698113207548E-3</v>
      </c>
      <c r="F67" s="79">
        <f>('Penalty based distr'!F89-'Penalty based distr'!F5)/'Penalty based distr'!F5</f>
        <v>2.3771790808240888E-3</v>
      </c>
      <c r="G67" s="79">
        <f>('Penalty based distr'!G89-'Penalty based distr'!G5)/'Penalty based distr'!G5</f>
        <v>1.5544815903542425E-2</v>
      </c>
      <c r="H67" s="81">
        <f>('Penalty based distr'!H89-'Penalty based distr'!H5)/'Penalty based distr'!H5</f>
        <v>-9.9029510794216673E-3</v>
      </c>
    </row>
    <row r="68" spans="2:8" ht="12.5" thickBot="1" x14ac:dyDescent="0.4">
      <c r="B68" s="25"/>
      <c r="C68" s="26" t="s">
        <v>78</v>
      </c>
      <c r="D68" s="85">
        <f>('Penalty based distr'!D90-'Penalty based distr'!D5)/'Penalty based distr'!D5</f>
        <v>0</v>
      </c>
      <c r="E68" s="85">
        <f>('Penalty based distr'!E90-'Penalty based distr'!E5)/'Penalty based distr'!E5</f>
        <v>0</v>
      </c>
      <c r="F68" s="85">
        <f>('Penalty based distr'!F90-'Penalty based distr'!F5)/'Penalty based distr'!F5</f>
        <v>0</v>
      </c>
      <c r="G68" s="85">
        <f>('Penalty based distr'!G90-'Penalty based distr'!G5)/'Penalty based distr'!G5</f>
        <v>0</v>
      </c>
      <c r="H68" s="71">
        <f>('Penalty based distr'!H90-'Penalty based distr'!H5)/'Penalty based distr'!H5</f>
        <v>0</v>
      </c>
    </row>
    <row r="69" spans="2:8" x14ac:dyDescent="0.35">
      <c r="B69" s="28" t="s">
        <v>156</v>
      </c>
      <c r="C69" s="20" t="s">
        <v>79</v>
      </c>
      <c r="D69" s="77">
        <f>('Penalty based distr'!D91-'Penalty based distr'!D5)/'Penalty based distr'!D5</f>
        <v>-1</v>
      </c>
      <c r="E69" s="77">
        <f>('Penalty based distr'!E91-'Penalty based distr'!E5)/'Penalty based distr'!E5</f>
        <v>-1</v>
      </c>
      <c r="F69" s="76">
        <f>('Penalty based distr'!F91-'Penalty based distr'!F5)/'Penalty based distr'!F5</f>
        <v>2.2050713153724248</v>
      </c>
      <c r="G69" s="76">
        <f>('Penalty based distr'!G91-'Penalty based distr'!G5)/'Penalty based distr'!G5</f>
        <v>0.99182900702506105</v>
      </c>
      <c r="H69" s="68">
        <f>('Penalty based distr'!H91-'Penalty based distr'!H5)/'Penalty based distr'!H5</f>
        <v>-1</v>
      </c>
    </row>
    <row r="70" spans="2:8" x14ac:dyDescent="0.35">
      <c r="B70" s="22"/>
      <c r="C70" s="3" t="s">
        <v>80</v>
      </c>
      <c r="D70" s="80">
        <f>('Penalty based distr'!D92-'Penalty based distr'!D5)/'Penalty based distr'!D5</f>
        <v>-1</v>
      </c>
      <c r="E70" s="80">
        <f>('Penalty based distr'!E92-'Penalty based distr'!E5)/'Penalty based distr'!E5</f>
        <v>-1</v>
      </c>
      <c r="F70" s="79">
        <f>('Penalty based distr'!F92-'Penalty based distr'!F5)/'Penalty based distr'!F5</f>
        <v>2.2050713153724248</v>
      </c>
      <c r="G70" s="79">
        <f>('Penalty based distr'!G92-'Penalty based distr'!G5)/'Penalty based distr'!G5</f>
        <v>0.99182900702506105</v>
      </c>
      <c r="H70" s="69">
        <f>('Penalty based distr'!H92-'Penalty based distr'!H5)/'Penalty based distr'!H5</f>
        <v>-1</v>
      </c>
    </row>
    <row r="71" spans="2:8" x14ac:dyDescent="0.35">
      <c r="B71" s="22"/>
      <c r="C71" s="3" t="s">
        <v>81</v>
      </c>
      <c r="D71" s="80">
        <f>('Penalty based distr'!D93-'Penalty based distr'!D5)/'Penalty based distr'!D5</f>
        <v>-1</v>
      </c>
      <c r="E71" s="80">
        <f>('Penalty based distr'!E93-'Penalty based distr'!E5)/'Penalty based distr'!E5</f>
        <v>-1</v>
      </c>
      <c r="F71" s="79">
        <f>('Penalty based distr'!F93-'Penalty based distr'!F5)/'Penalty based distr'!F5</f>
        <v>2.2050713153724248</v>
      </c>
      <c r="G71" s="79">
        <f>('Penalty based distr'!G93-'Penalty based distr'!G5)/'Penalty based distr'!G5</f>
        <v>0.99182900702506105</v>
      </c>
      <c r="H71" s="69">
        <f>('Penalty based distr'!H93-'Penalty based distr'!H5)/'Penalty based distr'!H5</f>
        <v>-1</v>
      </c>
    </row>
    <row r="72" spans="2:8" x14ac:dyDescent="0.35">
      <c r="B72" s="22"/>
      <c r="C72" s="3" t="s">
        <v>82</v>
      </c>
      <c r="D72" s="80">
        <f>('Penalty based distr'!D94-'Penalty based distr'!D5)/'Penalty based distr'!D5</f>
        <v>-1</v>
      </c>
      <c r="E72" s="80">
        <f>('Penalty based distr'!E94-'Penalty based distr'!E5)/'Penalty based distr'!E5</f>
        <v>-1</v>
      </c>
      <c r="F72" s="79">
        <f>('Penalty based distr'!F94-'Penalty based distr'!F5)/'Penalty based distr'!F5</f>
        <v>2.2049656629688323</v>
      </c>
      <c r="G72" s="79">
        <f>('Penalty based distr'!G94-'Penalty based distr'!G5)/'Penalty based distr'!G5</f>
        <v>0.991928653280853</v>
      </c>
      <c r="H72" s="69">
        <f>('Penalty based distr'!H94-'Penalty based distr'!H5)/'Penalty based distr'!H5</f>
        <v>-1</v>
      </c>
    </row>
    <row r="73" spans="2:8" x14ac:dyDescent="0.35">
      <c r="B73" s="22"/>
      <c r="C73" s="3" t="s">
        <v>83</v>
      </c>
      <c r="D73" s="80">
        <f>('Penalty based distr'!D95-'Penalty based distr'!D5)/'Penalty based distr'!D5</f>
        <v>-1</v>
      </c>
      <c r="E73" s="80">
        <f>('Penalty based distr'!E95-'Penalty based distr'!E5)/'Penalty based distr'!E5</f>
        <v>-1</v>
      </c>
      <c r="F73" s="79">
        <f>('Penalty based distr'!F95-'Penalty based distr'!F5)/'Penalty based distr'!F5</f>
        <v>2.2049656629688323</v>
      </c>
      <c r="G73" s="79">
        <f>('Penalty based distr'!G95-'Penalty based distr'!G5)/'Penalty based distr'!G5</f>
        <v>0.991928653280853</v>
      </c>
      <c r="H73" s="69">
        <f>('Penalty based distr'!H95-'Penalty based distr'!H5)/'Penalty based distr'!H5</f>
        <v>-1</v>
      </c>
    </row>
    <row r="74" spans="2:8" x14ac:dyDescent="0.35">
      <c r="B74" s="22"/>
      <c r="C74" s="3" t="s">
        <v>84</v>
      </c>
      <c r="D74" s="79">
        <f>('Penalty based distr'!D96-'Penalty based distr'!D5)/'Penalty based distr'!D5</f>
        <v>-1.9256406458302473E-3</v>
      </c>
      <c r="E74" s="79">
        <f>('Penalty based distr'!E96-'Penalty based distr'!E5)/'Penalty based distr'!E5</f>
        <v>-0.14806603773584906</v>
      </c>
      <c r="F74" s="79">
        <f>('Penalty based distr'!F96-'Penalty based distr'!F5)/'Penalty based distr'!F5</f>
        <v>0.17010036978341259</v>
      </c>
      <c r="G74" s="79">
        <f>('Penalty based distr'!G96-'Penalty based distr'!G5)/'Penalty based distr'!G5</f>
        <v>1.9431019879428031E-2</v>
      </c>
      <c r="H74" s="81">
        <f>('Penalty based distr'!H96-'Penalty based distr'!H5)/'Penalty based distr'!H5</f>
        <v>-2.1390374331550801E-2</v>
      </c>
    </row>
    <row r="75" spans="2:8" x14ac:dyDescent="0.35">
      <c r="B75" s="22"/>
      <c r="C75" s="3" t="s">
        <v>85</v>
      </c>
      <c r="D75" s="79">
        <f>('Penalty based distr'!D97-'Penalty based distr'!D5)/'Penalty based distr'!D5</f>
        <v>-7.4063101762701818E-4</v>
      </c>
      <c r="E75" s="79">
        <f>('Penalty based distr'!E97-'Penalty based distr'!E5)/'Penalty based distr'!E5</f>
        <v>-5.0943396226415097E-2</v>
      </c>
      <c r="F75" s="79">
        <f>('Penalty based distr'!F97-'Penalty based distr'!F5)/'Penalty based distr'!F5</f>
        <v>5.9270998415213945E-2</v>
      </c>
      <c r="G75" s="79">
        <f>('Penalty based distr'!G97-'Penalty based distr'!G5)/'Penalty based distr'!G5</f>
        <v>1.2057196950824573E-2</v>
      </c>
      <c r="H75" s="81">
        <f>('Penalty based distr'!H97-'Penalty based distr'!H5)/'Penalty based distr'!H5</f>
        <v>-1.3319469201822143E-2</v>
      </c>
    </row>
    <row r="76" spans="2:8" ht="12.5" thickBot="1" x14ac:dyDescent="0.4">
      <c r="B76" s="25"/>
      <c r="C76" s="26" t="s">
        <v>86</v>
      </c>
      <c r="D76" s="85">
        <f>('Penalty based distr'!D98-'Penalty based distr'!D5)/'Penalty based distr'!D5</f>
        <v>0</v>
      </c>
      <c r="E76" s="85">
        <f>('Penalty based distr'!E98-'Penalty based distr'!E5)/'Penalty based distr'!E5</f>
        <v>0</v>
      </c>
      <c r="F76" s="85">
        <f>('Penalty based distr'!F98-'Penalty based distr'!F5)/'Penalty based distr'!F5</f>
        <v>0</v>
      </c>
      <c r="G76" s="85">
        <f>('Penalty based distr'!G98-'Penalty based distr'!G5)/'Penalty based distr'!G5</f>
        <v>0</v>
      </c>
      <c r="H76" s="71">
        <f>('Penalty based distr'!H98-'Penalty based distr'!H5)/'Penalty based distr'!H5</f>
        <v>0</v>
      </c>
    </row>
    <row r="77" spans="2:8" x14ac:dyDescent="0.35">
      <c r="B77" s="28" t="s">
        <v>157</v>
      </c>
      <c r="C77" s="20" t="s">
        <v>87</v>
      </c>
      <c r="D77" s="77">
        <f>('Penalty based distr'!D99-'Penalty based distr'!D5)/'Penalty based distr'!D5</f>
        <v>-1</v>
      </c>
      <c r="E77" s="76">
        <f>('Penalty based distr'!E99-'Penalty based distr'!E5)/'Penalty based distr'!E5</f>
        <v>0.97004716981132078</v>
      </c>
      <c r="F77" s="76">
        <f>('Penalty based distr'!F99-'Penalty based distr'!F5)/'Penalty based distr'!F5</f>
        <v>-4.0676175382989961E-2</v>
      </c>
      <c r="G77" s="76">
        <f>('Penalty based distr'!G99-'Penalty based distr'!G5)/'Penalty based distr'!G5</f>
        <v>1.0290468835633502</v>
      </c>
      <c r="H77" s="68">
        <f>('Penalty based distr'!H99-'Penalty based distr'!H5)/'Penalty based distr'!H5</f>
        <v>-1</v>
      </c>
    </row>
    <row r="78" spans="2:8" x14ac:dyDescent="0.35">
      <c r="B78" s="22"/>
      <c r="C78" s="3" t="s">
        <v>88</v>
      </c>
      <c r="D78" s="80">
        <f>('Penalty based distr'!D100-'Penalty based distr'!D5)/'Penalty based distr'!D5</f>
        <v>-1</v>
      </c>
      <c r="E78" s="79">
        <f>('Penalty based distr'!E100-'Penalty based distr'!E5)/'Penalty based distr'!E5</f>
        <v>0.9780660377358491</v>
      </c>
      <c r="F78" s="79">
        <f>('Penalty based distr'!F100-'Penalty based distr'!F5)/'Penalty based distr'!F5</f>
        <v>-1.1463285789751717E-2</v>
      </c>
      <c r="G78" s="79">
        <f>('Penalty based distr'!G100-'Penalty based distr'!G5)/'Penalty based distr'!G5</f>
        <v>0.99302476209456425</v>
      </c>
      <c r="H78" s="69">
        <f>('Penalty based distr'!H100-'Penalty based distr'!H5)/'Penalty based distr'!H5</f>
        <v>-1</v>
      </c>
    </row>
    <row r="79" spans="2:8" x14ac:dyDescent="0.35">
      <c r="B79" s="22"/>
      <c r="C79" s="3" t="s">
        <v>89</v>
      </c>
      <c r="D79" s="80">
        <f>('Penalty based distr'!D101-'Penalty based distr'!D5)/'Penalty based distr'!D5</f>
        <v>-1</v>
      </c>
      <c r="E79" s="79">
        <f>('Penalty based distr'!E101-'Penalty based distr'!E5)/'Penalty based distr'!E5</f>
        <v>0.91594339622641507</v>
      </c>
      <c r="F79" s="79">
        <f>('Penalty based distr'!F101-'Penalty based distr'!F5)/'Penalty based distr'!F5</f>
        <v>5.8372952984680399E-2</v>
      </c>
      <c r="G79" s="79">
        <f>('Penalty based distr'!G101-'Penalty based distr'!G5)/'Penalty based distr'!G5</f>
        <v>0.99277564645508443</v>
      </c>
      <c r="H79" s="69">
        <f>('Penalty based distr'!H101-'Penalty based distr'!H5)/'Penalty based distr'!H5</f>
        <v>-1</v>
      </c>
    </row>
    <row r="80" spans="2:8" x14ac:dyDescent="0.35">
      <c r="B80" s="22"/>
      <c r="C80" s="3" t="s">
        <v>90</v>
      </c>
      <c r="D80" s="80">
        <f>('Penalty based distr'!D102-'Penalty based distr'!D5)/'Penalty based distr'!D5</f>
        <v>-1</v>
      </c>
      <c r="E80" s="79">
        <f>('Penalty based distr'!E102-'Penalty based distr'!E5)/'Penalty based distr'!E5</f>
        <v>0.91297169811320755</v>
      </c>
      <c r="F80" s="79">
        <f>('Penalty based distr'!F102-'Penalty based distr'!F5)/'Penalty based distr'!F5</f>
        <v>6.1331220285261487E-2</v>
      </c>
      <c r="G80" s="79">
        <f>('Penalty based distr'!G102-'Penalty based distr'!G5)/'Penalty based distr'!G5</f>
        <v>0.9931244083503562</v>
      </c>
      <c r="H80" s="69">
        <f>('Penalty based distr'!H102-'Penalty based distr'!H5)/'Penalty based distr'!H5</f>
        <v>-1</v>
      </c>
    </row>
    <row r="81" spans="2:8" x14ac:dyDescent="0.35">
      <c r="B81" s="22"/>
      <c r="C81" s="3" t="s">
        <v>91</v>
      </c>
      <c r="D81" s="80">
        <f>('Penalty based distr'!D103-'Penalty based distr'!D5)/'Penalty based distr'!D5</f>
        <v>-1</v>
      </c>
      <c r="E81" s="79">
        <f>('Penalty based distr'!E103-'Penalty based distr'!E5)/'Penalty based distr'!E5</f>
        <v>0.91363207547169811</v>
      </c>
      <c r="F81" s="79">
        <f>('Penalty based distr'!F103-'Penalty based distr'!F5)/'Penalty based distr'!F5</f>
        <v>6.0697305863708396E-2</v>
      </c>
      <c r="G81" s="79">
        <f>('Penalty based distr'!G103-'Penalty based distr'!G5)/'Penalty based distr'!G5</f>
        <v>0.99302476209456425</v>
      </c>
      <c r="H81" s="69">
        <f>('Penalty based distr'!H103-'Penalty based distr'!H5)/'Penalty based distr'!H5</f>
        <v>-1</v>
      </c>
    </row>
    <row r="82" spans="2:8" x14ac:dyDescent="0.35">
      <c r="B82" s="22"/>
      <c r="C82" s="3" t="s">
        <v>92</v>
      </c>
      <c r="D82" s="80">
        <f>('Penalty based distr'!D104-'Penalty based distr'!D5)/'Penalty based distr'!D5</f>
        <v>-1</v>
      </c>
      <c r="E82" s="79">
        <f>('Penalty based distr'!E104-'Penalty based distr'!E5)/'Penalty based distr'!E5</f>
        <v>0.94160377358490566</v>
      </c>
      <c r="F82" s="79">
        <f>('Penalty based distr'!F104-'Penalty based distr'!F5)/'Penalty based distr'!F5</f>
        <v>2.9424194400422609E-2</v>
      </c>
      <c r="G82" s="79">
        <f>('Penalty based distr'!G104-'Penalty based distr'!G5)/'Penalty based distr'!G5</f>
        <v>0.92222609735439187</v>
      </c>
      <c r="H82" s="81">
        <f>('Penalty based distr'!H104-'Penalty based distr'!H5)/'Penalty based distr'!H5</f>
        <v>-0.92968904733610613</v>
      </c>
    </row>
    <row r="83" spans="2:8" x14ac:dyDescent="0.35">
      <c r="B83" s="22"/>
      <c r="C83" s="3" t="s">
        <v>93</v>
      </c>
      <c r="D83" s="79">
        <f>('Penalty based distr'!D105-'Penalty based distr'!D5)/'Penalty based distr'!D5</f>
        <v>-2.2218930528810545E-2</v>
      </c>
      <c r="E83" s="79">
        <f>('Penalty based distr'!E105-'Penalty based distr'!E5)/'Penalty based distr'!E5</f>
        <v>2.339622641509434E-2</v>
      </c>
      <c r="F83" s="79">
        <f>('Penalty based distr'!F105-'Penalty based distr'!F5)/'Penalty based distr'!F5</f>
        <v>-6.3391442155309036E-4</v>
      </c>
      <c r="G83" s="79">
        <f>('Penalty based distr'!G105-'Penalty based distr'!G5)/'Penalty based distr'!G5</f>
        <v>1.4199591450351254E-2</v>
      </c>
      <c r="H83" s="81">
        <f>('Penalty based distr'!H105-'Penalty based distr'!H5)/'Penalty based distr'!H5</f>
        <v>-1.579520697167756E-2</v>
      </c>
    </row>
    <row r="84" spans="2:8" ht="12.5" thickBot="1" x14ac:dyDescent="0.4">
      <c r="B84" s="25"/>
      <c r="C84" s="26" t="s">
        <v>94</v>
      </c>
      <c r="D84" s="85">
        <f>('Penalty based distr'!D106-'Penalty based distr'!D5)/'Penalty based distr'!D5</f>
        <v>0</v>
      </c>
      <c r="E84" s="85">
        <f>('Penalty based distr'!E106-'Penalty based distr'!E5)/'Penalty based distr'!E5</f>
        <v>0</v>
      </c>
      <c r="F84" s="85">
        <f>('Penalty based distr'!F106-'Penalty based distr'!F5)/'Penalty based distr'!F5</f>
        <v>0</v>
      </c>
      <c r="G84" s="85">
        <f>('Penalty based distr'!G106-'Penalty based distr'!G5)/'Penalty based distr'!G5</f>
        <v>0</v>
      </c>
      <c r="H84" s="71">
        <f>('Penalty based distr'!H106-'Penalty based distr'!H5)/'Penalty based distr'!H5</f>
        <v>0</v>
      </c>
    </row>
    <row r="85" spans="2:8" x14ac:dyDescent="0.35">
      <c r="B85" s="28" t="s">
        <v>158</v>
      </c>
      <c r="C85" s="20" t="s">
        <v>95</v>
      </c>
      <c r="D85" s="76">
        <f>('Penalty based distr'!D107-'Penalty based distr'!D5)/'Penalty based distr'!D5</f>
        <v>8.0481903915469305E-3</v>
      </c>
      <c r="E85" s="76">
        <f>('Penalty based distr'!E107-'Penalty based distr'!E5)/'Penalty based distr'!E5</f>
        <v>-4.6509433962264153E-2</v>
      </c>
      <c r="F85" s="76">
        <f>('Penalty based distr'!F107-'Penalty based distr'!F5)/'Penalty based distr'!F5</f>
        <v>1.9281563655573163E-2</v>
      </c>
      <c r="G85" s="76">
        <f>('Penalty based distr'!G107-'Penalty based distr'!G5)/'Penalty based distr'!G5</f>
        <v>1.0290468835633502</v>
      </c>
      <c r="H85" s="68">
        <f>('Penalty based distr'!H107-'Penalty based distr'!H5)/'Penalty based distr'!H5</f>
        <v>-1</v>
      </c>
    </row>
    <row r="86" spans="2:8" x14ac:dyDescent="0.35">
      <c r="B86" s="22"/>
      <c r="C86" s="3" t="s">
        <v>96</v>
      </c>
      <c r="D86" s="79">
        <f>('Penalty based distr'!D108-'Penalty based distr'!D5)/'Penalty based distr'!D5</f>
        <v>7.5544363797955859E-3</v>
      </c>
      <c r="E86" s="79">
        <f>('Penalty based distr'!E108-'Penalty based distr'!E5)/'Penalty based distr'!E5</f>
        <v>-2.8490566037735848E-2</v>
      </c>
      <c r="F86" s="79">
        <f>('Penalty based distr'!F108-'Penalty based distr'!F5)/'Penalty based distr'!F5</f>
        <v>1.1833069202324353E-2</v>
      </c>
      <c r="G86" s="79">
        <f>('Penalty based distr'!G108-'Penalty based distr'!G5)/'Penalty based distr'!G5</f>
        <v>1.0175377410193811</v>
      </c>
      <c r="H86" s="69">
        <f>('Penalty based distr'!H108-'Penalty based distr'!H5)/'Penalty based distr'!H5</f>
        <v>-1</v>
      </c>
    </row>
    <row r="87" spans="2:8" x14ac:dyDescent="0.35">
      <c r="B87" s="22"/>
      <c r="C87" s="3" t="s">
        <v>97</v>
      </c>
      <c r="D87" s="79">
        <f>('Penalty based distr'!D109-'Penalty based distr'!D5)/'Penalty based distr'!D5</f>
        <v>-2.2712684540561892E-3</v>
      </c>
      <c r="E87" s="79">
        <f>('Penalty based distr'!E109-'Penalty based distr'!E5)/'Penalty based distr'!E5</f>
        <v>5.0943396226415093E-3</v>
      </c>
      <c r="F87" s="79">
        <f>('Penalty based distr'!F109-'Penalty based distr'!F5)/'Penalty based distr'!F5</f>
        <v>2.2187004754358162E-3</v>
      </c>
      <c r="G87" s="79">
        <f>('Penalty based distr'!G109-'Penalty based distr'!G5)/'Penalty based distr'!G5</f>
        <v>4.738179462906681E-2</v>
      </c>
      <c r="H87" s="81">
        <f>('Penalty based distr'!H109-'Penalty based distr'!H5)/'Penalty based distr'!H5</f>
        <v>-5.22380669439493E-2</v>
      </c>
    </row>
    <row r="88" spans="2:8" x14ac:dyDescent="0.35">
      <c r="B88" s="22"/>
      <c r="C88" s="3" t="s">
        <v>98</v>
      </c>
      <c r="D88" s="79">
        <f>('Penalty based distr'!D110-'Penalty based distr'!D5)/'Penalty based distr'!D5</f>
        <v>-2.2712684540561892E-3</v>
      </c>
      <c r="E88" s="79">
        <f>('Penalty based distr'!E110-'Penalty based distr'!E5)/'Penalty based distr'!E5</f>
        <v>4.6698113207547173E-3</v>
      </c>
      <c r="F88" s="79">
        <f>('Penalty based distr'!F110-'Penalty based distr'!F5)/'Penalty based distr'!F5</f>
        <v>3.4337031167459061E-3</v>
      </c>
      <c r="G88" s="79">
        <f>('Penalty based distr'!G110-'Penalty based distr'!G5)/'Penalty based distr'!G5</f>
        <v>4.1701958048926312E-2</v>
      </c>
      <c r="H88" s="81">
        <f>('Penalty based distr'!H110-'Penalty based distr'!H5)/'Penalty based distr'!H5</f>
        <v>-4.7286591404238465E-2</v>
      </c>
    </row>
    <row r="89" spans="2:8" x14ac:dyDescent="0.35">
      <c r="B89" s="22"/>
      <c r="C89" s="3" t="s">
        <v>99</v>
      </c>
      <c r="D89" s="79">
        <f>('Penalty based distr'!D111-'Penalty based distr'!D5)/'Penalty based distr'!D5</f>
        <v>-1.6787636399545746E-3</v>
      </c>
      <c r="E89" s="79">
        <f>('Penalty based distr'!E111-'Penalty based distr'!E5)/'Penalty based distr'!E5</f>
        <v>2.8773584905660379E-3</v>
      </c>
      <c r="F89" s="79">
        <f>('Penalty based distr'!F111-'Penalty based distr'!F5)/'Penalty based distr'!F5</f>
        <v>3.2223983095615426E-3</v>
      </c>
      <c r="G89" s="79">
        <f>('Penalty based distr'!G111-'Penalty based distr'!G5)/'Penalty based distr'!G5</f>
        <v>3.2285386876588114E-2</v>
      </c>
      <c r="H89" s="81">
        <f>('Penalty based distr'!H111-'Penalty based distr'!H5)/'Penalty based distr'!H5</f>
        <v>-3.6442859972271736E-2</v>
      </c>
    </row>
    <row r="90" spans="2:8" x14ac:dyDescent="0.35">
      <c r="B90" s="22"/>
      <c r="C90" s="3" t="s">
        <v>100</v>
      </c>
      <c r="D90" s="79">
        <f>('Penalty based distr'!D112-'Penalty based distr'!D5)/'Penalty based distr'!D5</f>
        <v>-1.5800128376043056E-3</v>
      </c>
      <c r="E90" s="79">
        <f>('Penalty based distr'!E112-'Penalty based distr'!E5)/'Penalty based distr'!E5</f>
        <v>2.7358490566037736E-3</v>
      </c>
      <c r="F90" s="79">
        <f>('Penalty based distr'!F112-'Penalty based distr'!F5)/'Penalty based distr'!F5</f>
        <v>2.4828314844162706E-3</v>
      </c>
      <c r="G90" s="79">
        <f>('Penalty based distr'!G112-'Penalty based distr'!G5)/'Penalty based distr'!G5</f>
        <v>2.4612625180608839E-2</v>
      </c>
      <c r="H90" s="81">
        <f>('Penalty based distr'!H112-'Penalty based distr'!H5)/'Penalty based distr'!H5</f>
        <v>-2.8074866310160429E-2</v>
      </c>
    </row>
    <row r="91" spans="2:8" x14ac:dyDescent="0.35">
      <c r="B91" s="22"/>
      <c r="C91" s="3" t="s">
        <v>101</v>
      </c>
      <c r="D91" s="79">
        <f>('Penalty based distr'!D113-'Penalty based distr'!D5)/'Penalty based distr'!D5</f>
        <v>-1.7281390411297091E-3</v>
      </c>
      <c r="E91" s="79">
        <f>('Penalty based distr'!E113-'Penalty based distr'!E5)/'Penalty based distr'!E5</f>
        <v>4.6698113207547173E-3</v>
      </c>
      <c r="F91" s="79">
        <f>('Penalty based distr'!F113-'Penalty based distr'!F5)/'Penalty based distr'!F5</f>
        <v>-1.0565240359218173E-3</v>
      </c>
      <c r="G91" s="79">
        <f>('Penalty based distr'!G113-'Penalty based distr'!G5)/'Penalty based distr'!G5</f>
        <v>1.4747645857206915E-2</v>
      </c>
      <c r="H91" s="81">
        <f>('Penalty based distr'!H113-'Penalty based distr'!H5)/'Penalty based distr'!H5</f>
        <v>-1.6835016835016835E-2</v>
      </c>
    </row>
    <row r="92" spans="2:8" ht="12.5" thickBot="1" x14ac:dyDescent="0.4">
      <c r="B92" s="25"/>
      <c r="C92" s="26" t="s">
        <v>102</v>
      </c>
      <c r="D92" s="85">
        <f>('Penalty based distr'!D114-'Penalty based distr'!D5)/'Penalty based distr'!D5</f>
        <v>0</v>
      </c>
      <c r="E92" s="85">
        <f>('Penalty based distr'!E114-'Penalty based distr'!E5)/'Penalty based distr'!E5</f>
        <v>0</v>
      </c>
      <c r="F92" s="85">
        <f>('Penalty based distr'!F114-'Penalty based distr'!F5)/'Penalty based distr'!F5</f>
        <v>0</v>
      </c>
      <c r="G92" s="85">
        <f>('Penalty based distr'!G114-'Penalty based distr'!G5)/'Penalty based distr'!G5</f>
        <v>0</v>
      </c>
      <c r="H92" s="71">
        <f>('Penalty based distr'!H114-'Penalty based distr'!H5)/'Penalty based distr'!H5</f>
        <v>0</v>
      </c>
    </row>
    <row r="93" spans="2:8" x14ac:dyDescent="0.35">
      <c r="B93" s="28" t="s">
        <v>159</v>
      </c>
      <c r="C93" s="20" t="s">
        <v>103</v>
      </c>
      <c r="D93" s="88">
        <f>('Penalty based distr'!D115-'Penalty based distr'!D5)/'Penalty based distr'!D5</f>
        <v>-0.99861748876709622</v>
      </c>
      <c r="E93" s="88">
        <f>('Penalty based distr'!E115-'Penalty based distr'!E5)/'Penalty based distr'!E5</f>
        <v>-0.9983490566037736</v>
      </c>
      <c r="F93" s="88">
        <f>('Penalty based distr'!F115-'Penalty based distr'!F5)/'Penalty based distr'!F5</f>
        <v>4.3034865293185423</v>
      </c>
      <c r="G93" s="88">
        <f>('Penalty based distr'!G115-'Penalty based distr'!G5)/'Penalty based distr'!G5</f>
        <v>-0.9992028299536645</v>
      </c>
      <c r="H93" s="89">
        <f>('Penalty based distr'!H115-'Penalty based distr'!H5)/'Penalty based distr'!H5</f>
        <v>-0.99128540305010893</v>
      </c>
    </row>
    <row r="94" spans="2:8" x14ac:dyDescent="0.35">
      <c r="B94" s="22"/>
      <c r="C94" s="3" t="s">
        <v>104</v>
      </c>
      <c r="D94" s="90">
        <f>('Penalty based distr'!D116-'Penalty based distr'!D5)/'Penalty based distr'!D5</f>
        <v>-0.99861748876709622</v>
      </c>
      <c r="E94" s="90">
        <f>('Penalty based distr'!E116-'Penalty based distr'!E5)/'Penalty based distr'!E5</f>
        <v>-0.9983490566037736</v>
      </c>
      <c r="F94" s="90">
        <f>('Penalty based distr'!F116-'Penalty based distr'!F5)/'Penalty based distr'!F5</f>
        <v>4.3034865293185423</v>
      </c>
      <c r="G94" s="90">
        <f>('Penalty based distr'!G116-'Penalty based distr'!G5)/'Penalty based distr'!G5</f>
        <v>-0.9992028299536645</v>
      </c>
      <c r="H94" s="91">
        <f>('Penalty based distr'!H116-'Penalty based distr'!H5)/'Penalty based distr'!H5</f>
        <v>-0.99128540305010893</v>
      </c>
    </row>
    <row r="95" spans="2:8" x14ac:dyDescent="0.35">
      <c r="B95" s="22"/>
      <c r="C95" s="3" t="s">
        <v>105</v>
      </c>
      <c r="D95" s="90">
        <f>('Penalty based distr'!D117-'Penalty based distr'!D5)/'Penalty based distr'!D5</f>
        <v>-0.99861748876709622</v>
      </c>
      <c r="E95" s="90">
        <f>('Penalty based distr'!E117-'Penalty based distr'!E5)/'Penalty based distr'!E5</f>
        <v>-0.9983490566037736</v>
      </c>
      <c r="F95" s="90">
        <f>('Penalty based distr'!F117-'Penalty based distr'!F5)/'Penalty based distr'!F5</f>
        <v>4.3034865293185423</v>
      </c>
      <c r="G95" s="90">
        <f>('Penalty based distr'!G117-'Penalty based distr'!G5)/'Penalty based distr'!G5</f>
        <v>-0.9992028299536645</v>
      </c>
      <c r="H95" s="91">
        <f>('Penalty based distr'!H117-'Penalty based distr'!H5)/'Penalty based distr'!H5</f>
        <v>-0.99128540305010893</v>
      </c>
    </row>
    <row r="96" spans="2:8" x14ac:dyDescent="0.35">
      <c r="B96" s="22"/>
      <c r="C96" s="3" t="s">
        <v>106</v>
      </c>
      <c r="D96" s="90">
        <f>('Penalty based distr'!D118-'Penalty based distr'!D5)/'Penalty based distr'!D5</f>
        <v>-0.99861748876709622</v>
      </c>
      <c r="E96" s="90">
        <f>('Penalty based distr'!E118-'Penalty based distr'!E5)/'Penalty based distr'!E5</f>
        <v>-0.9983490566037736</v>
      </c>
      <c r="F96" s="90">
        <f>('Penalty based distr'!F118-'Penalty based distr'!F5)/'Penalty based distr'!F5</f>
        <v>4.3034865293185423</v>
      </c>
      <c r="G96" s="90">
        <f>('Penalty based distr'!G118-'Penalty based distr'!G5)/'Penalty based distr'!G5</f>
        <v>-0.9992028299536645</v>
      </c>
      <c r="H96" s="91">
        <f>('Penalty based distr'!H118-'Penalty based distr'!H5)/'Penalty based distr'!H5</f>
        <v>-0.99128540305010893</v>
      </c>
    </row>
    <row r="97" spans="2:8" x14ac:dyDescent="0.35">
      <c r="B97" s="22"/>
      <c r="C97" s="3" t="s">
        <v>107</v>
      </c>
      <c r="D97" s="90">
        <f>('Penalty based distr'!D119-'Penalty based distr'!D5)/'Penalty based distr'!D5</f>
        <v>-0.99861748876709622</v>
      </c>
      <c r="E97" s="90">
        <f>('Penalty based distr'!E119-'Penalty based distr'!E5)/'Penalty based distr'!E5</f>
        <v>-0.9983490566037736</v>
      </c>
      <c r="F97" s="90">
        <f>('Penalty based distr'!F119-'Penalty based distr'!F5)/'Penalty based distr'!F5</f>
        <v>4.3034865293185423</v>
      </c>
      <c r="G97" s="90">
        <f>('Penalty based distr'!G119-'Penalty based distr'!G5)/'Penalty based distr'!G5</f>
        <v>-0.9992028299536645</v>
      </c>
      <c r="H97" s="91">
        <f>('Penalty based distr'!H119-'Penalty based distr'!H5)/'Penalty based distr'!H5</f>
        <v>-0.99128540305010893</v>
      </c>
    </row>
    <row r="98" spans="2:8" x14ac:dyDescent="0.35">
      <c r="B98" s="22"/>
      <c r="C98" s="3" t="s">
        <v>108</v>
      </c>
      <c r="D98" s="90">
        <f>('Penalty based distr'!D120-'Penalty based distr'!D5)/'Penalty based distr'!D5</f>
        <v>-0.99861748876709622</v>
      </c>
      <c r="E98" s="90">
        <f>('Penalty based distr'!E120-'Penalty based distr'!E5)/'Penalty based distr'!E5</f>
        <v>-0.9983490566037736</v>
      </c>
      <c r="F98" s="90">
        <f>('Penalty based distr'!F120-'Penalty based distr'!F5)/'Penalty based distr'!F5</f>
        <v>4.3034865293185423</v>
      </c>
      <c r="G98" s="90">
        <f>('Penalty based distr'!G120-'Penalty based distr'!G5)/'Penalty based distr'!G5</f>
        <v>-0.9992028299536645</v>
      </c>
      <c r="H98" s="91">
        <f>('Penalty based distr'!H120-'Penalty based distr'!H5)/'Penalty based distr'!H5</f>
        <v>-0.99128540305010893</v>
      </c>
    </row>
    <row r="99" spans="2:8" x14ac:dyDescent="0.3">
      <c r="B99" s="22"/>
      <c r="C99" s="24" t="s">
        <v>235</v>
      </c>
      <c r="D99" s="92">
        <f>('Penalty based distr'!D121-'Penalty based distr'!D5)/'Penalty based distr'!D5</f>
        <v>-0.99861748876709622</v>
      </c>
      <c r="E99" s="92">
        <f>('Penalty based distr'!E121-'Penalty based distr'!E5)/'Penalty based distr'!E5</f>
        <v>-0.9983490566037736</v>
      </c>
      <c r="F99" s="92">
        <f>('Penalty based distr'!F121-'Penalty based distr'!F5)/'Penalty based distr'!F5</f>
        <v>4.3034865293185423</v>
      </c>
      <c r="G99" s="92">
        <f>('Penalty based distr'!G121-'Penalty based distr'!G5)/'Penalty based distr'!G5</f>
        <v>-0.9992028299536645</v>
      </c>
      <c r="H99" s="92">
        <f>('Penalty based distr'!H121-'Penalty based distr'!H5)/'Penalty based distr'!H5</f>
        <v>-0.99128540305010893</v>
      </c>
    </row>
    <row r="100" spans="2:8" x14ac:dyDescent="0.3">
      <c r="B100" s="22"/>
      <c r="C100" s="24" t="s">
        <v>236</v>
      </c>
      <c r="D100" s="92">
        <f>('Penalty based distr'!D122-'Penalty based distr'!D5)/'Penalty based distr'!D5</f>
        <v>-1.4812620352540364E-3</v>
      </c>
      <c r="E100" s="92">
        <f>('Penalty based distr'!E122-'Penalty based distr'!E5)/'Penalty based distr'!E5</f>
        <v>-0.13297169811320755</v>
      </c>
      <c r="F100" s="92">
        <f>('Penalty based distr'!F122-'Penalty based distr'!F5)/'Penalty based distr'!F5</f>
        <v>0.17390385631273111</v>
      </c>
      <c r="G100" s="92">
        <f>('Penalty based distr'!G122-'Penalty based distr'!G5)/'Penalty based distr'!G5</f>
        <v>-1.5395346519854516E-2</v>
      </c>
      <c r="H100" s="92">
        <f>('Penalty based distr'!H122-'Penalty based distr'!H5)/'Penalty based distr'!H5</f>
        <v>-6.6349772232125173E-3</v>
      </c>
    </row>
    <row r="101" spans="2:8" x14ac:dyDescent="0.3">
      <c r="B101" s="22"/>
      <c r="C101" s="24" t="s">
        <v>237</v>
      </c>
      <c r="D101" s="92">
        <f>('Penalty based distr'!D123-'Penalty based distr'!D5)/'Penalty based distr'!D5</f>
        <v>-1.7281390411297091E-3</v>
      </c>
      <c r="E101" s="92">
        <f>('Penalty based distr'!E123-'Penalty based distr'!E5)/'Penalty based distr'!E5</f>
        <v>-0.12806603773584907</v>
      </c>
      <c r="F101" s="92">
        <f>('Penalty based distr'!F123-'Penalty based distr'!F5)/'Penalty based distr'!F5</f>
        <v>0.16687797147385103</v>
      </c>
      <c r="G101" s="92">
        <f>('Penalty based distr'!G123-'Penalty based distr'!G5)/'Penalty based distr'!G5</f>
        <v>-1.3751183299287529E-2</v>
      </c>
      <c r="H101" s="92">
        <f>('Penalty based distr'!H123-'Penalty based distr'!H5)/'Penalty based distr'!H5</f>
        <v>-6.5854624678154091E-3</v>
      </c>
    </row>
    <row r="102" spans="2:8" x14ac:dyDescent="0.3">
      <c r="B102" s="22"/>
      <c r="C102" s="24" t="s">
        <v>238</v>
      </c>
      <c r="D102" s="92">
        <f>('Penalty based distr'!D124-'Penalty based distr'!D5)/'Penalty based distr'!D5</f>
        <v>-1.4812620352540364E-3</v>
      </c>
      <c r="E102" s="92">
        <f>('Penalty based distr'!E124-'Penalty based distr'!E5)/'Penalty based distr'!E5</f>
        <v>-0.12787735849056603</v>
      </c>
      <c r="F102" s="92">
        <f>('Penalty based distr'!F124-'Penalty based distr'!F5)/'Penalty based distr'!F5</f>
        <v>0.16772319070258848</v>
      </c>
      <c r="G102" s="92">
        <f>('Penalty based distr'!G124-'Penalty based distr'!G5)/'Penalty based distr'!G5</f>
        <v>-1.519605400827064E-2</v>
      </c>
      <c r="H102" s="92">
        <f>('Penalty based distr'!H124-'Penalty based distr'!H5)/'Penalty based distr'!H5</f>
        <v>-6.3874034462269753E-3</v>
      </c>
    </row>
    <row r="103" spans="2:8" x14ac:dyDescent="0.3">
      <c r="B103" s="22"/>
      <c r="C103" s="24" t="s">
        <v>239</v>
      </c>
      <c r="D103" s="92">
        <f>('Penalty based distr'!D125-'Penalty based distr'!D5)/'Penalty based distr'!D5</f>
        <v>-1.3825112329037673E-3</v>
      </c>
      <c r="E103" s="92">
        <f>('Penalty based distr'!E125-'Penalty based distr'!E5)/'Penalty based distr'!E5</f>
        <v>-0.12033018867924529</v>
      </c>
      <c r="F103" s="92">
        <f>('Penalty based distr'!F125-'Penalty based distr'!F5)/'Penalty based distr'!F5</f>
        <v>0.15652403592181721</v>
      </c>
      <c r="G103" s="92">
        <f>('Penalty based distr'!G125-'Penalty based distr'!G5)/'Penalty based distr'!G5</f>
        <v>-1.3053659508743959E-2</v>
      </c>
      <c r="H103" s="92">
        <f>('Penalty based distr'!H125-'Penalty based distr'!H5)/'Penalty based distr'!H5</f>
        <v>-6.040800158447217E-3</v>
      </c>
    </row>
    <row r="104" spans="2:8" x14ac:dyDescent="0.3">
      <c r="B104" s="22"/>
      <c r="C104" s="24" t="s">
        <v>240</v>
      </c>
      <c r="D104" s="92">
        <f>('Penalty based distr'!D126-'Penalty based distr'!D5)/'Penalty based distr'!D5</f>
        <v>-1.8268898434799783E-3</v>
      </c>
      <c r="E104" s="92">
        <f>('Penalty based distr'!E126-'Penalty based distr'!E5)/'Penalty based distr'!E5</f>
        <v>-0.12056603773584906</v>
      </c>
      <c r="F104" s="92">
        <f>('Penalty based distr'!F126-'Penalty based distr'!F5)/'Penalty based distr'!F5</f>
        <v>0.15911251980982569</v>
      </c>
      <c r="G104" s="92">
        <f>('Penalty based distr'!G126-'Penalty based distr'!G5)/'Penalty based distr'!G5</f>
        <v>-1.5494992775646456E-2</v>
      </c>
      <c r="H104" s="92">
        <f>('Penalty based distr'!H126-'Penalty based distr'!H5)/'Penalty based distr'!H5</f>
        <v>-5.3475935828877002E-3</v>
      </c>
    </row>
    <row r="105" spans="2:8" x14ac:dyDescent="0.3">
      <c r="B105" s="22"/>
      <c r="C105" s="24" t="s">
        <v>241</v>
      </c>
      <c r="D105" s="92">
        <f>('Penalty based distr'!D127-'Penalty based distr'!D5)/'Penalty based distr'!D5</f>
        <v>-1.6293882387794401E-3</v>
      </c>
      <c r="E105" s="92">
        <f>('Penalty based distr'!E127-'Penalty based distr'!E5)/'Penalty based distr'!E5</f>
        <v>-0.12179245283018868</v>
      </c>
      <c r="F105" s="92">
        <f>('Penalty based distr'!F127-'Penalty based distr'!F5)/'Penalty based distr'!F5</f>
        <v>0.15773903856312732</v>
      </c>
      <c r="G105" s="92">
        <f>('Penalty based distr'!G127-'Penalty based distr'!G5)/'Penalty based distr'!G5</f>
        <v>-1.2804543869264112E-2</v>
      </c>
      <c r="H105" s="92">
        <f>('Penalty based distr'!H127-'Penalty based distr'!H5)/'Penalty based distr'!H5</f>
        <v>-5.6446821152703504E-3</v>
      </c>
    </row>
    <row r="106" spans="2:8" x14ac:dyDescent="0.3">
      <c r="B106" s="22"/>
      <c r="C106" s="24" t="s">
        <v>242</v>
      </c>
      <c r="D106" s="92">
        <f>('Penalty based distr'!D128-'Penalty based distr'!D5)/'Penalty based distr'!D5</f>
        <v>-1.4812620352540364E-3</v>
      </c>
      <c r="E106" s="92">
        <f>('Penalty based distr'!E128-'Penalty based distr'!E5)/'Penalty based distr'!E5</f>
        <v>-0.11561320754716981</v>
      </c>
      <c r="F106" s="92">
        <f>('Penalty based distr'!F128-'Penalty based distr'!F5)/'Penalty based distr'!F5</f>
        <v>0.14981510829371369</v>
      </c>
      <c r="G106" s="92">
        <f>('Penalty based distr'!G128-'Penalty based distr'!G5)/'Penalty based distr'!G5</f>
        <v>-1.220666633451248E-2</v>
      </c>
      <c r="H106" s="92">
        <f>('Penalty based distr'!H128-'Penalty based distr'!H5)/'Penalty based distr'!H5</f>
        <v>-5.4466230936819175E-3</v>
      </c>
    </row>
    <row r="107" spans="2:8" x14ac:dyDescent="0.3">
      <c r="B107" s="22"/>
      <c r="C107" s="24" t="s">
        <v>243</v>
      </c>
      <c r="D107" s="92">
        <f>('Penalty based distr'!D129-'Penalty based distr'!D5)/'Penalty based distr'!D5</f>
        <v>-1.6293882387794401E-3</v>
      </c>
      <c r="E107" s="92">
        <f>('Penalty based distr'!E129-'Penalty based distr'!E5)/'Penalty based distr'!E5</f>
        <v>-0.12358490566037736</v>
      </c>
      <c r="F107" s="92">
        <f>('Penalty based distr'!F129-'Penalty based distr'!F5)/'Penalty based distr'!F5</f>
        <v>0.16323296354992076</v>
      </c>
      <c r="G107" s="92">
        <f>('Penalty based distr'!G129-'Penalty based distr'!G5)/'Penalty based distr'!G5</f>
        <v>-1.6391809077773902E-2</v>
      </c>
      <c r="H107" s="92">
        <f>('Penalty based distr'!H129-'Penalty based distr'!H5)/'Penalty based distr'!H5</f>
        <v>-5.3475935828877002E-3</v>
      </c>
    </row>
    <row r="108" spans="2:8" x14ac:dyDescent="0.3">
      <c r="B108" s="22"/>
      <c r="C108" s="24" t="s">
        <v>244</v>
      </c>
      <c r="D108" s="92">
        <f>('Penalty based distr'!D130-'Penalty based distr'!D5)/'Penalty based distr'!D5</f>
        <v>-1.1850096282032291E-3</v>
      </c>
      <c r="E108" s="92">
        <f>('Penalty based distr'!E130-'Penalty based distr'!E5)/'Penalty based distr'!E5</f>
        <v>-0.10962264150943396</v>
      </c>
      <c r="F108" s="92">
        <f>('Penalty based distr'!F130-'Penalty based distr'!F5)/'Penalty based distr'!F5</f>
        <v>0.14458531431590069</v>
      </c>
      <c r="G108" s="92">
        <f>('Penalty based distr'!G130-'Penalty based distr'!G5)/'Penalty based distr'!G5</f>
        <v>-1.4349060834039161E-2</v>
      </c>
      <c r="H108" s="92">
        <f>('Penalty based distr'!H130-'Penalty based distr'!H5)/'Penalty based distr'!H5</f>
        <v>-5.0009902951079419E-3</v>
      </c>
    </row>
    <row r="109" spans="2:8" x14ac:dyDescent="0.3">
      <c r="B109" s="22"/>
      <c r="C109" s="24" t="s">
        <v>245</v>
      </c>
      <c r="D109" s="92">
        <f>('Penalty based distr'!D131-'Penalty based distr'!D5)/'Penalty based distr'!D5</f>
        <v>-8.3938181997728729E-4</v>
      </c>
      <c r="E109" s="92">
        <f>('Penalty based distr'!E131-'Penalty based distr'!E5)/'Penalty based distr'!E5</f>
        <v>-9.1320754716981131E-2</v>
      </c>
      <c r="F109" s="92">
        <f>('Penalty based distr'!F131-'Penalty based distr'!F5)/'Penalty based distr'!F5</f>
        <v>0.11938721605916534</v>
      </c>
      <c r="G109" s="92">
        <f>('Penalty based distr'!G131-'Penalty based distr'!G5)/'Penalty based distr'!G5</f>
        <v>-1.0413033730257586E-2</v>
      </c>
      <c r="H109" s="92">
        <f>('Penalty based distr'!H131-'Penalty based distr'!H5)/'Penalty based distr'!H5</f>
        <v>-4.8524460289166172E-3</v>
      </c>
    </row>
    <row r="110" spans="2:8" x14ac:dyDescent="0.3">
      <c r="B110" s="22"/>
      <c r="C110" s="24" t="s">
        <v>246</v>
      </c>
      <c r="D110" s="92">
        <f>('Penalty based distr'!D132-'Penalty based distr'!D5)/'Penalty based distr'!D5</f>
        <v>-5.9250481410161456E-4</v>
      </c>
      <c r="E110" s="92">
        <f>('Penalty based distr'!E132-'Penalty based distr'!E5)/'Penalty based distr'!E5</f>
        <v>-6.9433962264150939E-2</v>
      </c>
      <c r="F110" s="92">
        <f>('Penalty based distr'!F132-'Penalty based distr'!F5)/'Penalty based distr'!F5</f>
        <v>9.2498679344955093E-2</v>
      </c>
      <c r="G110" s="92">
        <f>('Penalty based distr'!G132-'Penalty based distr'!G5)/'Penalty based distr'!G5</f>
        <v>-1.0213741218673708E-2</v>
      </c>
      <c r="H110" s="92">
        <f>('Penalty based distr'!H132-'Penalty based distr'!H5)/'Penalty based distr'!H5</f>
        <v>-3.0699148346207171E-3</v>
      </c>
    </row>
    <row r="111" spans="2:8" x14ac:dyDescent="0.35">
      <c r="B111" s="22"/>
      <c r="C111" s="3" t="s">
        <v>109</v>
      </c>
      <c r="D111" s="90">
        <f>('Penalty based distr'!D133-'Penalty based distr'!D5)/'Penalty based distr'!D5</f>
        <v>-2.9625240705080728E-4</v>
      </c>
      <c r="E111" s="90">
        <f>('Penalty based distr'!E133-'Penalty based distr'!E5)/'Penalty based distr'!E5</f>
        <v>-4.6226415094339619E-2</v>
      </c>
      <c r="F111" s="90">
        <f>('Penalty based distr'!F133-'Penalty based distr'!F5)/'Penalty based distr'!F5</f>
        <v>5.8954041204437403E-2</v>
      </c>
      <c r="G111" s="90">
        <f>('Penalty based distr'!G133-'Penalty based distr'!G5)/'Penalty based distr'!G5</f>
        <v>-4.9823127895969313E-3</v>
      </c>
      <c r="H111" s="91">
        <f>('Penalty based distr'!H133-'Penalty based distr'!H5)/'Penalty based distr'!H5</f>
        <v>-1.4854426619132501E-3</v>
      </c>
    </row>
    <row r="112" spans="2:8" ht="12.5" thickBot="1" x14ac:dyDescent="0.4">
      <c r="B112" s="25"/>
      <c r="C112" s="26" t="s">
        <v>110</v>
      </c>
      <c r="D112" s="85">
        <f>('Penalty based distr'!D134-'Penalty based distr'!D5)/'Penalty based distr'!D5</f>
        <v>0</v>
      </c>
      <c r="E112" s="85">
        <f>('Penalty based distr'!E134-'Penalty based distr'!E5)/'Penalty based distr'!E5</f>
        <v>0</v>
      </c>
      <c r="F112" s="85">
        <f>('Penalty based distr'!F134-'Penalty based distr'!F5)/'Penalty based distr'!F5</f>
        <v>0</v>
      </c>
      <c r="G112" s="85">
        <f>('Penalty based distr'!G134-'Penalty based distr'!G5)/'Penalty based distr'!G5</f>
        <v>0</v>
      </c>
      <c r="H112" s="71">
        <f>('Penalty based distr'!H134-'Penalty based distr'!H5)/'Penalty based distr'!H5</f>
        <v>0</v>
      </c>
    </row>
    <row r="113" spans="2:8" x14ac:dyDescent="0.35">
      <c r="B113" s="28" t="s">
        <v>161</v>
      </c>
      <c r="C113" s="20" t="s">
        <v>111</v>
      </c>
      <c r="D113" s="77">
        <f>('Penalty based distr'!D135-'Penalty based distr'!D5)/'Penalty based distr'!D5</f>
        <v>-1</v>
      </c>
      <c r="E113" s="76">
        <f>('Penalty based distr'!E135-'Penalty based distr'!E5)/'Penalty based distr'!E5</f>
        <v>1.0457547169811321</v>
      </c>
      <c r="F113" s="76">
        <f>('Penalty based distr'!F135-'Penalty based distr'!F5)/'Penalty based distr'!F5</f>
        <v>2.0258848388800845</v>
      </c>
      <c r="G113" s="77">
        <f>('Penalty based distr'!G135-'Penalty based distr'!G5)/'Penalty based distr'!G5</f>
        <v>-1</v>
      </c>
      <c r="H113" s="68">
        <f>('Penalty based distr'!H135-'Penalty based distr'!H5)/'Penalty based distr'!H5</f>
        <v>-1</v>
      </c>
    </row>
    <row r="114" spans="2:8" x14ac:dyDescent="0.35">
      <c r="B114" s="22"/>
      <c r="C114" s="3" t="s">
        <v>112</v>
      </c>
      <c r="D114" s="80">
        <f>('Penalty based distr'!D136-'Penalty based distr'!D5)/'Penalty based distr'!D5</f>
        <v>-1</v>
      </c>
      <c r="E114" s="79">
        <f>('Penalty based distr'!E136-'Penalty based distr'!E5)/'Penalty based distr'!E5</f>
        <v>1.0457547169811321</v>
      </c>
      <c r="F114" s="79">
        <f>('Penalty based distr'!F136-'Penalty based distr'!F5)/'Penalty based distr'!F5</f>
        <v>2.0258848388800845</v>
      </c>
      <c r="G114" s="80">
        <f>('Penalty based distr'!G136-'Penalty based distr'!G5)/'Penalty based distr'!G5</f>
        <v>-1</v>
      </c>
      <c r="H114" s="69">
        <f>('Penalty based distr'!H136-'Penalty based distr'!H5)/'Penalty based distr'!H5</f>
        <v>-1</v>
      </c>
    </row>
    <row r="115" spans="2:8" x14ac:dyDescent="0.35">
      <c r="B115" s="22"/>
      <c r="C115" s="3" t="s">
        <v>113</v>
      </c>
      <c r="D115" s="80">
        <f>('Penalty based distr'!D137-'Penalty based distr'!D5)/'Penalty based distr'!D5</f>
        <v>-1</v>
      </c>
      <c r="E115" s="79">
        <f>('Penalty based distr'!E137-'Penalty based distr'!E5)/'Penalty based distr'!E5</f>
        <v>0.91646226415094345</v>
      </c>
      <c r="F115" s="79">
        <f>('Penalty based distr'!F137-'Penalty based distr'!F5)/'Penalty based distr'!F5</f>
        <v>2.1706814580031697</v>
      </c>
      <c r="G115" s="80">
        <f>('Penalty based distr'!G137-'Penalty based distr'!G5)/'Penalty based distr'!G5</f>
        <v>-1</v>
      </c>
      <c r="H115" s="69">
        <f>('Penalty based distr'!H137-'Penalty based distr'!H5)/'Penalty based distr'!H5</f>
        <v>-1</v>
      </c>
    </row>
    <row r="116" spans="2:8" x14ac:dyDescent="0.35">
      <c r="B116" s="22"/>
      <c r="C116" s="3" t="s">
        <v>114</v>
      </c>
      <c r="D116" s="80">
        <f>('Penalty based distr'!D138-'Penalty based distr'!D5)/'Penalty based distr'!D5</f>
        <v>-1</v>
      </c>
      <c r="E116" s="79">
        <f>('Penalty based distr'!E138-'Penalty based distr'!E5)/'Penalty based distr'!E5</f>
        <v>0.91646226415094345</v>
      </c>
      <c r="F116" s="79">
        <f>('Penalty based distr'!F138-'Penalty based distr'!F5)/'Penalty based distr'!F5</f>
        <v>2.1706814580031697</v>
      </c>
      <c r="G116" s="80">
        <f>('Penalty based distr'!G138-'Penalty based distr'!G5)/'Penalty based distr'!G5</f>
        <v>-1</v>
      </c>
      <c r="H116" s="69">
        <f>('Penalty based distr'!H138-'Penalty based distr'!H5)/'Penalty based distr'!H5</f>
        <v>-1</v>
      </c>
    </row>
    <row r="117" spans="2:8" x14ac:dyDescent="0.35">
      <c r="B117" s="22"/>
      <c r="C117" s="3" t="s">
        <v>115</v>
      </c>
      <c r="D117" s="80">
        <f>('Penalty based distr'!D139-'Penalty based distr'!D5)/'Penalty based distr'!D5</f>
        <v>-1</v>
      </c>
      <c r="E117" s="79">
        <f>('Penalty based distr'!E139-'Penalty based distr'!E5)/'Penalty based distr'!E5</f>
        <v>0.91646226415094345</v>
      </c>
      <c r="F117" s="79">
        <f>('Penalty based distr'!F139-'Penalty based distr'!F5)/'Penalty based distr'!F5</f>
        <v>2.1706814580031697</v>
      </c>
      <c r="G117" s="80">
        <f>('Penalty based distr'!G139-'Penalty based distr'!G5)/'Penalty based distr'!G5</f>
        <v>-1</v>
      </c>
      <c r="H117" s="69">
        <f>('Penalty based distr'!H139-'Penalty based distr'!H5)/'Penalty based distr'!H5</f>
        <v>-1</v>
      </c>
    </row>
    <row r="118" spans="2:8" x14ac:dyDescent="0.35">
      <c r="B118" s="22"/>
      <c r="C118" s="3" t="s">
        <v>116</v>
      </c>
      <c r="D118" s="80">
        <f>('Penalty based distr'!D140-'Penalty based distr'!D5)/'Penalty based distr'!D5</f>
        <v>-1</v>
      </c>
      <c r="E118" s="79">
        <f>('Penalty based distr'!E140-'Penalty based distr'!E5)/'Penalty based distr'!E5</f>
        <v>0.91646226415094345</v>
      </c>
      <c r="F118" s="79">
        <f>('Penalty based distr'!F140-'Penalty based distr'!F5)/'Penalty based distr'!F5</f>
        <v>2.1706814580031697</v>
      </c>
      <c r="G118" s="80">
        <f>('Penalty based distr'!G140-'Penalty based distr'!G5)/'Penalty based distr'!G5</f>
        <v>-1</v>
      </c>
      <c r="H118" s="69">
        <f>('Penalty based distr'!H140-'Penalty based distr'!H5)/'Penalty based distr'!H5</f>
        <v>-1</v>
      </c>
    </row>
    <row r="119" spans="2:8" x14ac:dyDescent="0.35">
      <c r="B119" s="22"/>
      <c r="C119" s="3" t="s">
        <v>117</v>
      </c>
      <c r="D119" s="79">
        <f>('Penalty based distr'!D141-'Penalty based distr'!D5)/'Penalty based distr'!D5</f>
        <v>-2.083641929590678E-2</v>
      </c>
      <c r="E119" s="79">
        <f>('Penalty based distr'!E141-'Penalty based distr'!E5)/'Penalty based distr'!E5</f>
        <v>2.0613207547169811E-2</v>
      </c>
      <c r="F119" s="79">
        <f>('Penalty based distr'!F141-'Penalty based distr'!F5)/'Penalty based distr'!F5</f>
        <v>6.2334918119387218E-3</v>
      </c>
      <c r="G119" s="79">
        <f>('Penalty based distr'!G141-'Penalty based distr'!G5)/'Penalty based distr'!G5</f>
        <v>-9.9646255791938608E-4</v>
      </c>
      <c r="H119" s="81">
        <f>('Penalty based distr'!H141-'Penalty based distr'!H5)/'Penalty based distr'!H5</f>
        <v>-5.5951673598732422E-3</v>
      </c>
    </row>
    <row r="120" spans="2:8" ht="12.5" thickBot="1" x14ac:dyDescent="0.4">
      <c r="B120" s="25"/>
      <c r="C120" s="26" t="s">
        <v>118</v>
      </c>
      <c r="D120" s="85">
        <f>('Penalty based distr'!D142-'Penalty based distr'!D5)/'Penalty based distr'!D5</f>
        <v>0</v>
      </c>
      <c r="E120" s="85">
        <f>('Penalty based distr'!E142-'Penalty based distr'!E5)/'Penalty based distr'!E5</f>
        <v>0</v>
      </c>
      <c r="F120" s="85">
        <f>('Penalty based distr'!F142-'Penalty based distr'!F5)/'Penalty based distr'!F5</f>
        <v>0</v>
      </c>
      <c r="G120" s="85">
        <f>('Penalty based distr'!G142-'Penalty based distr'!G5)/'Penalty based distr'!G5</f>
        <v>0</v>
      </c>
      <c r="H120" s="71">
        <f>('Penalty based distr'!H142-'Penalty based distr'!H5)/'Penalty based distr'!H5</f>
        <v>0</v>
      </c>
    </row>
    <row r="121" spans="2:8" x14ac:dyDescent="0.35">
      <c r="B121" s="28" t="s">
        <v>162</v>
      </c>
      <c r="C121" s="20" t="s">
        <v>119</v>
      </c>
      <c r="D121" s="76">
        <f>('Penalty based distr'!D143-'Penalty based distr'!D5)/'Penalty based distr'!D5</f>
        <v>5.1844171233891272E-3</v>
      </c>
      <c r="E121" s="76">
        <f>('Penalty based distr'!E143-'Penalty based distr'!E5)/'Penalty based distr'!E5</f>
        <v>-1.7641509433962265E-2</v>
      </c>
      <c r="F121" s="76">
        <f>('Penalty based distr'!F143-'Penalty based distr'!F5)/'Penalty based distr'!F5</f>
        <v>2.1413629160063392</v>
      </c>
      <c r="G121" s="77">
        <f>('Penalty based distr'!G143-'Penalty based distr'!G5)/'Penalty based distr'!G5</f>
        <v>-1</v>
      </c>
      <c r="H121" s="68">
        <f>('Penalty based distr'!H143-'Penalty based distr'!H5)/'Penalty based distr'!H5</f>
        <v>-1</v>
      </c>
    </row>
    <row r="122" spans="2:8" x14ac:dyDescent="0.35">
      <c r="B122" s="22"/>
      <c r="C122" s="3" t="s">
        <v>120</v>
      </c>
      <c r="D122" s="79">
        <f>('Penalty based distr'!D144-'Penalty based distr'!D5)/'Penalty based distr'!D5</f>
        <v>1.0911963659704736E-2</v>
      </c>
      <c r="E122" s="79">
        <f>('Penalty based distr'!E144-'Penalty based distr'!E5)/'Penalty based distr'!E5</f>
        <v>-2.3160377358490566E-2</v>
      </c>
      <c r="F122" s="79">
        <f>('Penalty based distr'!F144-'Penalty based distr'!F5)/'Penalty based distr'!F5</f>
        <v>2.1414157422081352</v>
      </c>
      <c r="G122" s="80">
        <f>('Penalty based distr'!G144-'Penalty based distr'!G5)/'Penalty based distr'!G5</f>
        <v>-1</v>
      </c>
      <c r="H122" s="69">
        <f>('Penalty based distr'!H144-'Penalty based distr'!H5)/'Penalty based distr'!H5</f>
        <v>-1</v>
      </c>
    </row>
    <row r="123" spans="2:8" x14ac:dyDescent="0.35">
      <c r="B123" s="22"/>
      <c r="C123" s="3" t="s">
        <v>121</v>
      </c>
      <c r="D123" s="79">
        <f>('Penalty based distr'!D145-'Penalty based distr'!D5)/'Penalty based distr'!D5</f>
        <v>1.0911963659704736E-2</v>
      </c>
      <c r="E123" s="79">
        <f>('Penalty based distr'!E145-'Penalty based distr'!E5)/'Penalty based distr'!E5</f>
        <v>-2.3160377358490566E-2</v>
      </c>
      <c r="F123" s="79">
        <f>('Penalty based distr'!F145-'Penalty based distr'!F5)/'Penalty based distr'!F5</f>
        <v>2.1414157422081352</v>
      </c>
      <c r="G123" s="80">
        <f>('Penalty based distr'!G145-'Penalty based distr'!G5)/'Penalty based distr'!G5</f>
        <v>-1</v>
      </c>
      <c r="H123" s="69">
        <f>('Penalty based distr'!H145-'Penalty based distr'!H5)/'Penalty based distr'!H5</f>
        <v>-1</v>
      </c>
    </row>
    <row r="124" spans="2:8" x14ac:dyDescent="0.35">
      <c r="B124" s="22"/>
      <c r="C124" s="3" t="s">
        <v>122</v>
      </c>
      <c r="D124" s="79">
        <f>('Penalty based distr'!D146-'Penalty based distr'!D5)/'Penalty based distr'!D5</f>
        <v>1.1603219276156618E-2</v>
      </c>
      <c r="E124" s="79">
        <f>('Penalty based distr'!E146-'Penalty based distr'!E5)/'Penalty based distr'!E5</f>
        <v>-2.3820754716981134E-2</v>
      </c>
      <c r="F124" s="79">
        <f>('Penalty based distr'!F146-'Penalty based distr'!F5)/'Penalty based distr'!F5</f>
        <v>2.1414157422081352</v>
      </c>
      <c r="G124" s="80">
        <f>('Penalty based distr'!G146-'Penalty based distr'!G5)/'Penalty based distr'!G5</f>
        <v>-1</v>
      </c>
      <c r="H124" s="69">
        <f>('Penalty based distr'!H146-'Penalty based distr'!H5)/'Penalty based distr'!H5</f>
        <v>-1</v>
      </c>
    </row>
    <row r="125" spans="2:8" x14ac:dyDescent="0.35">
      <c r="B125" s="22"/>
      <c r="C125" s="3" t="s">
        <v>123</v>
      </c>
      <c r="D125" s="79">
        <f>('Penalty based distr'!D147-'Penalty based distr'!D5)/'Penalty based distr'!D5</f>
        <v>3.7525304893102256E-3</v>
      </c>
      <c r="E125" s="79">
        <f>('Penalty based distr'!E147-'Penalty based distr'!E5)/'Penalty based distr'!E5</f>
        <v>-1.6320754716981131E-2</v>
      </c>
      <c r="F125" s="79">
        <f>('Penalty based distr'!F147-'Penalty based distr'!F5)/'Penalty based distr'!F5</f>
        <v>2.1414157422081352</v>
      </c>
      <c r="G125" s="80">
        <f>('Penalty based distr'!G147-'Penalty based distr'!G5)/'Penalty based distr'!G5</f>
        <v>-1</v>
      </c>
      <c r="H125" s="69">
        <f>('Penalty based distr'!H147-'Penalty based distr'!H5)/'Penalty based distr'!H5</f>
        <v>-1</v>
      </c>
    </row>
    <row r="126" spans="2:8" x14ac:dyDescent="0.35">
      <c r="B126" s="22"/>
      <c r="C126" s="3" t="s">
        <v>124</v>
      </c>
      <c r="D126" s="79">
        <f>('Penalty based distr'!D148-'Penalty based distr'!D5)/'Penalty based distr'!D5</f>
        <v>6.4188021527674917E-4</v>
      </c>
      <c r="E126" s="79">
        <f>('Penalty based distr'!E148-'Penalty based distr'!E5)/'Penalty based distr'!E5</f>
        <v>-1.330188679245283E-2</v>
      </c>
      <c r="F126" s="79">
        <f>('Penalty based distr'!F148-'Penalty based distr'!F5)/'Penalty based distr'!F5</f>
        <v>2.1413629160063392</v>
      </c>
      <c r="G126" s="80">
        <f>('Penalty based distr'!G148-'Penalty based distr'!G5)/'Penalty based distr'!G5</f>
        <v>-1</v>
      </c>
      <c r="H126" s="69">
        <f>('Penalty based distr'!H148-'Penalty based distr'!H5)/'Penalty based distr'!H5</f>
        <v>-1</v>
      </c>
    </row>
    <row r="127" spans="2:8" x14ac:dyDescent="0.35">
      <c r="B127" s="22"/>
      <c r="C127" s="3" t="s">
        <v>125</v>
      </c>
      <c r="D127" s="79">
        <f>('Penalty based distr'!D149-'Penalty based distr'!D5)/'Penalty based distr'!D5</f>
        <v>-2.320643855231324E-3</v>
      </c>
      <c r="E127" s="79">
        <f>('Penalty based distr'!E149-'Penalty based distr'!E5)/'Penalty based distr'!E5</f>
        <v>3.4905660377358492E-3</v>
      </c>
      <c r="F127" s="79">
        <f>('Penalty based distr'!F149-'Penalty based distr'!F5)/'Penalty based distr'!F5</f>
        <v>4.0147913365029056E-3</v>
      </c>
      <c r="G127" s="79">
        <f>('Penalty based distr'!G149-'Penalty based distr'!G5)/'Penalty based distr'!G5</f>
        <v>1.9929251158387722E-3</v>
      </c>
      <c r="H127" s="81">
        <f>('Penalty based distr'!H149-'Penalty based distr'!H5)/'Penalty based distr'!H5</f>
        <v>-7.0806100217864921E-3</v>
      </c>
    </row>
    <row r="128" spans="2:8" ht="12.5" thickBot="1" x14ac:dyDescent="0.4">
      <c r="B128" s="25"/>
      <c r="C128" s="26" t="s">
        <v>126</v>
      </c>
      <c r="D128" s="85">
        <f>('Penalty based distr'!D150-'Penalty based distr'!D5)/'Penalty based distr'!D5</f>
        <v>0</v>
      </c>
      <c r="E128" s="85">
        <f>('Penalty based distr'!E150-'Penalty based distr'!E5)/'Penalty based distr'!E5</f>
        <v>0</v>
      </c>
      <c r="F128" s="85">
        <f>('Penalty based distr'!F150-'Penalty based distr'!F5)/'Penalty based distr'!F5</f>
        <v>0</v>
      </c>
      <c r="G128" s="85">
        <f>('Penalty based distr'!G150-'Penalty based distr'!G5)/'Penalty based distr'!G5</f>
        <v>0</v>
      </c>
      <c r="H128" s="71">
        <f>('Penalty based distr'!H150-'Penalty based distr'!H5)/'Penalty based distr'!H5</f>
        <v>0</v>
      </c>
    </row>
    <row r="129" spans="2:8" x14ac:dyDescent="0.35">
      <c r="B129" s="28" t="s">
        <v>160</v>
      </c>
      <c r="C129" s="20" t="s">
        <v>127</v>
      </c>
      <c r="D129" s="76">
        <f>('Penalty based distr'!D151-'Penalty based distr'!D5)/'Penalty based distr'!D5</f>
        <v>-0.99990124919764978</v>
      </c>
      <c r="E129" s="76">
        <f>('Penalty based distr'!E151-'Penalty based distr'!E5)/'Penalty based distr'!E5</f>
        <v>3.7426886792452829</v>
      </c>
      <c r="F129" s="77">
        <f>('Penalty based distr'!F151-'Penalty based distr'!F5)/'Penalty based distr'!F5</f>
        <v>-1</v>
      </c>
      <c r="G129" s="77">
        <f>('Penalty based distr'!G151-'Penalty based distr'!G5)/'Penalty based distr'!G5</f>
        <v>-1</v>
      </c>
      <c r="H129" s="78">
        <f>('Penalty based distr'!H151-'Penalty based distr'!H5)/'Penalty based distr'!H5</f>
        <v>-0.99489998019409787</v>
      </c>
    </row>
    <row r="130" spans="2:8" x14ac:dyDescent="0.35">
      <c r="B130" s="22"/>
      <c r="C130" s="3" t="s">
        <v>128</v>
      </c>
      <c r="D130" s="79">
        <f>('Penalty based distr'!D152-'Penalty based distr'!D5)/'Penalty based distr'!D5</f>
        <v>-0.99990124919764978</v>
      </c>
      <c r="E130" s="79">
        <f>('Penalty based distr'!E152-'Penalty based distr'!E5)/'Penalty based distr'!E5</f>
        <v>3.7426886792452829</v>
      </c>
      <c r="F130" s="80">
        <f>('Penalty based distr'!F152-'Penalty based distr'!F5)/'Penalty based distr'!F5</f>
        <v>-1</v>
      </c>
      <c r="G130" s="80">
        <f>('Penalty based distr'!G152-'Penalty based distr'!G5)/'Penalty based distr'!G5</f>
        <v>-1</v>
      </c>
      <c r="H130" s="81">
        <f>('Penalty based distr'!H152-'Penalty based distr'!H5)/'Penalty based distr'!H5</f>
        <v>-0.99489998019409787</v>
      </c>
    </row>
    <row r="131" spans="2:8" x14ac:dyDescent="0.35">
      <c r="B131" s="22"/>
      <c r="C131" s="3" t="s">
        <v>129</v>
      </c>
      <c r="D131" s="79">
        <f>('Penalty based distr'!D153-'Penalty based distr'!D5)/'Penalty based distr'!D5</f>
        <v>-0.99990124919764978</v>
      </c>
      <c r="E131" s="79">
        <f>('Penalty based distr'!E153-'Penalty based distr'!E5)/'Penalty based distr'!E5</f>
        <v>3.7426886792452829</v>
      </c>
      <c r="F131" s="80">
        <f>('Penalty based distr'!F153-'Penalty based distr'!F5)/'Penalty based distr'!F5</f>
        <v>-1</v>
      </c>
      <c r="G131" s="80">
        <f>('Penalty based distr'!G153-'Penalty based distr'!G5)/'Penalty based distr'!G5</f>
        <v>-1</v>
      </c>
      <c r="H131" s="81">
        <f>('Penalty based distr'!H153-'Penalty based distr'!H5)/'Penalty based distr'!H5</f>
        <v>-0.99489998019409787</v>
      </c>
    </row>
    <row r="132" spans="2:8" x14ac:dyDescent="0.35">
      <c r="B132" s="22"/>
      <c r="C132" s="3" t="s">
        <v>130</v>
      </c>
      <c r="D132" s="79">
        <f>('Penalty based distr'!D154-'Penalty based distr'!D5)/'Penalty based distr'!D5</f>
        <v>-0.99990124919764978</v>
      </c>
      <c r="E132" s="79">
        <f>('Penalty based distr'!E154-'Penalty based distr'!E5)/'Penalty based distr'!E5</f>
        <v>3.7426886792452829</v>
      </c>
      <c r="F132" s="80">
        <f>('Penalty based distr'!F154-'Penalty based distr'!F5)/'Penalty based distr'!F5</f>
        <v>-1</v>
      </c>
      <c r="G132" s="80">
        <f>('Penalty based distr'!G154-'Penalty based distr'!G5)/'Penalty based distr'!G5</f>
        <v>-1</v>
      </c>
      <c r="H132" s="81">
        <f>('Penalty based distr'!H154-'Penalty based distr'!H5)/'Penalty based distr'!H5</f>
        <v>-0.99489998019409787</v>
      </c>
    </row>
    <row r="133" spans="2:8" x14ac:dyDescent="0.35">
      <c r="B133" s="22"/>
      <c r="C133" s="3" t="s">
        <v>131</v>
      </c>
      <c r="D133" s="79">
        <f>('Penalty based distr'!D155-'Penalty based distr'!D5)/'Penalty based distr'!D5</f>
        <v>-0.99990124919764978</v>
      </c>
      <c r="E133" s="79">
        <f>('Penalty based distr'!E155-'Penalty based distr'!E5)/'Penalty based distr'!E5</f>
        <v>3.7426886792452829</v>
      </c>
      <c r="F133" s="80">
        <f>('Penalty based distr'!F155-'Penalty based distr'!F5)/'Penalty based distr'!F5</f>
        <v>-1</v>
      </c>
      <c r="G133" s="80">
        <f>('Penalty based distr'!G155-'Penalty based distr'!G5)/'Penalty based distr'!G5</f>
        <v>-1</v>
      </c>
      <c r="H133" s="81">
        <f>('Penalty based distr'!H155-'Penalty based distr'!H5)/'Penalty based distr'!H5</f>
        <v>-0.99489998019409787</v>
      </c>
    </row>
    <row r="134" spans="2:8" x14ac:dyDescent="0.3">
      <c r="B134" s="22"/>
      <c r="C134" s="24" t="s">
        <v>247</v>
      </c>
      <c r="D134" s="86">
        <f>('Penalty based distr'!D156-'Penalty based distr'!D5)/'Penalty based distr'!D5</f>
        <v>-0.99990124919764978</v>
      </c>
      <c r="E134" s="86">
        <f>('Penalty based distr'!E156-'Penalty based distr'!E5)/'Penalty based distr'!E5</f>
        <v>3.7426886792452829</v>
      </c>
      <c r="F134" s="86">
        <f>('Penalty based distr'!F156-'Penalty based distr'!F5)/'Penalty based distr'!F5</f>
        <v>-1</v>
      </c>
      <c r="G134" s="86">
        <f>('Penalty based distr'!G156-'Penalty based distr'!G5)/'Penalty based distr'!G5</f>
        <v>-1</v>
      </c>
      <c r="H134" s="86">
        <f>('Penalty based distr'!H156-'Penalty based distr'!H5)/'Penalty based distr'!H5</f>
        <v>-0.99489998019409787</v>
      </c>
    </row>
    <row r="135" spans="2:8" x14ac:dyDescent="0.3">
      <c r="B135" s="22"/>
      <c r="C135" s="24" t="s">
        <v>248</v>
      </c>
      <c r="D135" s="86">
        <f>('Penalty based distr'!D157-'Penalty based distr'!D5)/'Penalty based distr'!D5</f>
        <v>-0.99990124919764978</v>
      </c>
      <c r="E135" s="86">
        <f>('Penalty based distr'!E157-'Penalty based distr'!E5)/'Penalty based distr'!E5</f>
        <v>3.7426886792452829</v>
      </c>
      <c r="F135" s="86">
        <f>('Penalty based distr'!F157-'Penalty based distr'!F5)/'Penalty based distr'!F5</f>
        <v>-1</v>
      </c>
      <c r="G135" s="86">
        <f>('Penalty based distr'!G157-'Penalty based distr'!G5)/'Penalty based distr'!G5</f>
        <v>-1</v>
      </c>
      <c r="H135" s="86">
        <f>('Penalty based distr'!H157-'Penalty based distr'!H5)/'Penalty based distr'!H5</f>
        <v>-0.99489998019409787</v>
      </c>
    </row>
    <row r="136" spans="2:8" x14ac:dyDescent="0.3">
      <c r="B136" s="22"/>
      <c r="C136" s="24" t="s">
        <v>249</v>
      </c>
      <c r="D136" s="86">
        <f>('Penalty based distr'!D158-'Penalty based distr'!D5)/'Penalty based distr'!D5</f>
        <v>-0.99990124919764978</v>
      </c>
      <c r="E136" s="86">
        <f>('Penalty based distr'!E158-'Penalty based distr'!E5)/'Penalty based distr'!E5</f>
        <v>3.7426886792452829</v>
      </c>
      <c r="F136" s="86">
        <f>('Penalty based distr'!F158-'Penalty based distr'!F5)/'Penalty based distr'!F5</f>
        <v>-1</v>
      </c>
      <c r="G136" s="86">
        <f>('Penalty based distr'!G158-'Penalty based distr'!G5)/'Penalty based distr'!G5</f>
        <v>-1</v>
      </c>
      <c r="H136" s="86">
        <f>('Penalty based distr'!H158-'Penalty based distr'!H5)/'Penalty based distr'!H5</f>
        <v>-0.99489998019409787</v>
      </c>
    </row>
    <row r="137" spans="2:8" x14ac:dyDescent="0.3">
      <c r="B137" s="22"/>
      <c r="C137" s="24" t="s">
        <v>250</v>
      </c>
      <c r="D137" s="86">
        <f>('Penalty based distr'!D159-'Penalty based distr'!D5)/'Penalty based distr'!D5</f>
        <v>-0.99990124919764978</v>
      </c>
      <c r="E137" s="86">
        <f>('Penalty based distr'!E159-'Penalty based distr'!E5)/'Penalty based distr'!E5</f>
        <v>3.7426886792452829</v>
      </c>
      <c r="F137" s="86">
        <f>('Penalty based distr'!F159-'Penalty based distr'!F5)/'Penalty based distr'!F5</f>
        <v>-1</v>
      </c>
      <c r="G137" s="86">
        <f>('Penalty based distr'!G159-'Penalty based distr'!G5)/'Penalty based distr'!G5</f>
        <v>-1</v>
      </c>
      <c r="H137" s="86">
        <f>('Penalty based distr'!H159-'Penalty based distr'!H5)/'Penalty based distr'!H5</f>
        <v>-0.99489998019409787</v>
      </c>
    </row>
    <row r="138" spans="2:8" x14ac:dyDescent="0.3">
      <c r="B138" s="22"/>
      <c r="C138" s="24" t="s">
        <v>251</v>
      </c>
      <c r="D138" s="86">
        <f>('Penalty based distr'!D160-'Penalty based distr'!D5)/'Penalty based distr'!D5</f>
        <v>-0.99990124919764978</v>
      </c>
      <c r="E138" s="86">
        <f>('Penalty based distr'!E160-'Penalty based distr'!E5)/'Penalty based distr'!E5</f>
        <v>3.7426886792452829</v>
      </c>
      <c r="F138" s="86">
        <f>('Penalty based distr'!F160-'Penalty based distr'!F5)/'Penalty based distr'!F5</f>
        <v>-1</v>
      </c>
      <c r="G138" s="86">
        <f>('Penalty based distr'!G160-'Penalty based distr'!G5)/'Penalty based distr'!G5</f>
        <v>-1</v>
      </c>
      <c r="H138" s="86">
        <f>('Penalty based distr'!H160-'Penalty based distr'!H5)/'Penalty based distr'!H5</f>
        <v>-0.99489998019409787</v>
      </c>
    </row>
    <row r="139" spans="2:8" x14ac:dyDescent="0.3">
      <c r="B139" s="22"/>
      <c r="C139" s="24" t="s">
        <v>252</v>
      </c>
      <c r="D139" s="86">
        <f>('Penalty based distr'!D161-'Penalty based distr'!D5)/'Penalty based distr'!D5</f>
        <v>-0.99990124919764978</v>
      </c>
      <c r="E139" s="86">
        <f>('Penalty based distr'!E161-'Penalty based distr'!E5)/'Penalty based distr'!E5</f>
        <v>3.7426886792452829</v>
      </c>
      <c r="F139" s="86">
        <f>('Penalty based distr'!F161-'Penalty based distr'!F5)/'Penalty based distr'!F5</f>
        <v>-1</v>
      </c>
      <c r="G139" s="86">
        <f>('Penalty based distr'!G161-'Penalty based distr'!G5)/'Penalty based distr'!G5</f>
        <v>-1</v>
      </c>
      <c r="H139" s="86">
        <f>('Penalty based distr'!H161-'Penalty based distr'!H5)/'Penalty based distr'!H5</f>
        <v>-0.99489998019409787</v>
      </c>
    </row>
    <row r="140" spans="2:8" x14ac:dyDescent="0.3">
      <c r="B140" s="22"/>
      <c r="C140" s="24" t="s">
        <v>253</v>
      </c>
      <c r="D140" s="86">
        <f>('Penalty based distr'!D162-'Penalty based distr'!D5)/'Penalty based distr'!D5</f>
        <v>-5.3374808670320448E-2</v>
      </c>
      <c r="E140" s="86">
        <f>('Penalty based distr'!E162-'Penalty based distr'!E5)/'Penalty based distr'!E5</f>
        <v>7.1603773584905661E-2</v>
      </c>
      <c r="F140" s="86">
        <f>('Penalty based distr'!F162-'Penalty based distr'!F5)/'Penalty based distr'!F5</f>
        <v>-1.5425250924458532E-2</v>
      </c>
      <c r="G140" s="86">
        <f>('Penalty based distr'!G162-'Penalty based distr'!G5)/'Penalty based distr'!G5</f>
        <v>-1.3452244531911713E-3</v>
      </c>
      <c r="H140" s="86">
        <f>('Penalty based distr'!H162-'Penalty based distr'!H5)/'Penalty based distr'!H5</f>
        <v>-5.8427411368587841E-3</v>
      </c>
    </row>
    <row r="141" spans="2:8" x14ac:dyDescent="0.3">
      <c r="B141" s="22"/>
      <c r="C141" s="24" t="s">
        <v>254</v>
      </c>
      <c r="D141" s="86">
        <f>('Penalty based distr'!D163-'Penalty based distr'!D5)/'Penalty based distr'!D5</f>
        <v>-5.3769811879721525E-2</v>
      </c>
      <c r="E141" s="86">
        <f>('Penalty based distr'!E163-'Penalty based distr'!E5)/'Penalty based distr'!E5</f>
        <v>7.2028301886792448E-2</v>
      </c>
      <c r="F141" s="86">
        <f>('Penalty based distr'!F163-'Penalty based distr'!F5)/'Penalty based distr'!F5</f>
        <v>-1.5213946117274169E-2</v>
      </c>
      <c r="G141" s="86">
        <f>('Penalty based distr'!G163-'Penalty based distr'!G5)/'Penalty based distr'!G5</f>
        <v>-1.7936326042548951E-3</v>
      </c>
      <c r="H141" s="86">
        <f>('Penalty based distr'!H163-'Penalty based distr'!H5)/'Penalty based distr'!H5</f>
        <v>-5.6446821152703504E-3</v>
      </c>
    </row>
    <row r="142" spans="2:8" x14ac:dyDescent="0.3">
      <c r="B142" s="22"/>
      <c r="C142" s="24" t="s">
        <v>255</v>
      </c>
      <c r="D142" s="86">
        <f>('Penalty based distr'!D164-'Penalty based distr'!D5)/'Penalty based distr'!D5</f>
        <v>-5.3374808670320448E-2</v>
      </c>
      <c r="E142" s="86">
        <f>('Penalty based distr'!E164-'Penalty based distr'!E5)/'Penalty based distr'!E5</f>
        <v>7.1650943396226421E-2</v>
      </c>
      <c r="F142" s="86">
        <f>('Penalty based distr'!F164-'Penalty based distr'!F5)/'Penalty based distr'!F5</f>
        <v>-1.5425250924458532E-2</v>
      </c>
      <c r="G142" s="86">
        <f>('Penalty based distr'!G164-'Penalty based distr'!G5)/'Penalty based distr'!G5</f>
        <v>-1.8434557321508644E-3</v>
      </c>
      <c r="H142" s="86">
        <f>('Penalty based distr'!H164-'Penalty based distr'!H5)/'Penalty based distr'!H5</f>
        <v>-5.3971083382848093E-3</v>
      </c>
    </row>
    <row r="143" spans="2:8" x14ac:dyDescent="0.3">
      <c r="B143" s="22"/>
      <c r="C143" s="24" t="s">
        <v>256</v>
      </c>
      <c r="D143" s="86">
        <f>('Penalty based distr'!D165-'Penalty based distr'!D5)/'Penalty based distr'!D5</f>
        <v>-5.3621685676196122E-2</v>
      </c>
      <c r="E143" s="86">
        <f>('Penalty based distr'!E165-'Penalty based distr'!E5)/'Penalty based distr'!E5</f>
        <v>7.1462264150943394E-2</v>
      </c>
      <c r="F143" s="86">
        <f>('Penalty based distr'!F165-'Penalty based distr'!F5)/'Penalty based distr'!F5</f>
        <v>-1.5530903328050714E-2</v>
      </c>
      <c r="G143" s="86">
        <f>('Penalty based distr'!G165-'Penalty based distr'!G5)/'Penalty based distr'!G5</f>
        <v>-1.2455781973992328E-3</v>
      </c>
      <c r="H143" s="86">
        <f>('Penalty based distr'!H165-'Penalty based distr'!H5)/'Penalty based distr'!H5</f>
        <v>-5.4466230936819175E-3</v>
      </c>
    </row>
    <row r="144" spans="2:8" x14ac:dyDescent="0.3">
      <c r="B144" s="22"/>
      <c r="C144" s="24" t="s">
        <v>257</v>
      </c>
      <c r="D144" s="86">
        <f>('Penalty based distr'!D166-'Penalty based distr'!D5)/'Penalty based distr'!D5</f>
        <v>-5.3078556263269641E-2</v>
      </c>
      <c r="E144" s="86">
        <f>('Penalty based distr'!E166-'Penalty based distr'!E5)/'Penalty based distr'!E5</f>
        <v>7.0990566037735847E-2</v>
      </c>
      <c r="F144" s="86">
        <f>('Penalty based distr'!F166-'Penalty based distr'!F5)/'Penalty based distr'!F5</f>
        <v>-1.4738510301109351E-2</v>
      </c>
      <c r="G144" s="86">
        <f>('Penalty based distr'!G166-'Penalty based distr'!G5)/'Penalty based distr'!G5</f>
        <v>-1.7438094763589259E-3</v>
      </c>
      <c r="H144" s="86">
        <f>('Penalty based distr'!H166-'Penalty based distr'!H5)/'Penalty based distr'!H5</f>
        <v>-5.7437116260645668E-3</v>
      </c>
    </row>
    <row r="145" spans="2:8" x14ac:dyDescent="0.3">
      <c r="B145" s="22"/>
      <c r="C145" s="24" t="s">
        <v>258</v>
      </c>
      <c r="D145" s="86">
        <f>('Penalty based distr'!D167-'Penalty based distr'!D5)/'Penalty based distr'!D5</f>
        <v>-5.1597294228015601E-2</v>
      </c>
      <c r="E145" s="86">
        <f>('Penalty based distr'!E167-'Penalty based distr'!E5)/'Penalty based distr'!E5</f>
        <v>7.014150943396226E-2</v>
      </c>
      <c r="F145" s="86">
        <f>('Penalty based distr'!F167-'Penalty based distr'!F5)/'Penalty based distr'!F5</f>
        <v>-1.5795034337031166E-2</v>
      </c>
      <c r="G145" s="86">
        <f>('Penalty based distr'!G167-'Penalty based distr'!G5)/'Penalty based distr'!G5</f>
        <v>-1.7438094763589259E-3</v>
      </c>
      <c r="H145" s="86">
        <f>('Penalty based distr'!H167-'Penalty based distr'!H5)/'Penalty based distr'!H5</f>
        <v>-5.3475935828877002E-3</v>
      </c>
    </row>
    <row r="146" spans="2:8" x14ac:dyDescent="0.35">
      <c r="B146" s="22"/>
      <c r="C146" s="3" t="s">
        <v>132</v>
      </c>
      <c r="D146" s="79">
        <f>('Penalty based distr'!D169-'Penalty based distr'!D5)/'Penalty based distr'!D5</f>
        <v>-4.1969090998864367E-2</v>
      </c>
      <c r="E146" s="79">
        <f>('Penalty based distr'!E169-'Penalty based distr'!E5)/'Penalty based distr'!E5</f>
        <v>6.0141509433962265E-2</v>
      </c>
      <c r="F146" s="79">
        <f>('Penalty based distr'!F169-'Penalty based distr'!F5)/'Penalty based distr'!F5</f>
        <v>-1.4157422081352351E-2</v>
      </c>
      <c r="G146" s="79">
        <f>('Penalty based distr'!G169-'Penalty based distr'!G5)/'Penalty based distr'!G5</f>
        <v>-3.1388570574460667E-3</v>
      </c>
      <c r="H146" s="79">
        <f>('Penalty based distr'!H169-'Penalty based distr'!H5)/'Penalty based distr'!H5</f>
        <v>-4.6543870073281835E-3</v>
      </c>
    </row>
    <row r="147" spans="2:8" x14ac:dyDescent="0.35">
      <c r="B147" s="22"/>
      <c r="C147" s="3" t="s">
        <v>132</v>
      </c>
      <c r="D147" s="79">
        <f>('Penalty based distr'!D169-'Penalty based distr'!D5)/'Penalty based distr'!D5</f>
        <v>-4.1969090998864367E-2</v>
      </c>
      <c r="E147" s="79">
        <f>('Penalty based distr'!E169-'Penalty based distr'!E5)/'Penalty based distr'!E5</f>
        <v>6.0141509433962265E-2</v>
      </c>
      <c r="F147" s="79">
        <f>('Penalty based distr'!F169-'Penalty based distr'!F5)/'Penalty based distr'!F5</f>
        <v>-1.4157422081352351E-2</v>
      </c>
      <c r="G147" s="79">
        <f>('Penalty based distr'!G169-'Penalty based distr'!G5)/'Penalty based distr'!G5</f>
        <v>-3.1388570574460667E-3</v>
      </c>
      <c r="H147" s="81">
        <f>('Penalty based distr'!H169-'Penalty based distr'!H5)/'Penalty based distr'!H5</f>
        <v>-4.6543870073281835E-3</v>
      </c>
    </row>
    <row r="148" spans="2:8" x14ac:dyDescent="0.35">
      <c r="B148" s="22"/>
      <c r="C148" s="3" t="s">
        <v>133</v>
      </c>
      <c r="D148" s="79">
        <f>('Penalty based distr'!D170-'Penalty based distr'!D5)/'Penalty based distr'!D5</f>
        <v>-1.6343257788969535E-2</v>
      </c>
      <c r="E148" s="79">
        <f>('Penalty based distr'!E170-'Penalty based distr'!E5)/'Penalty based distr'!E5</f>
        <v>3.2216981132075474E-2</v>
      </c>
      <c r="F148" s="79">
        <f>('Penalty based distr'!F170-'Penalty based distr'!F5)/'Penalty based distr'!F5</f>
        <v>-1.4527205493924987E-2</v>
      </c>
      <c r="G148" s="79">
        <f>('Penalty based distr'!G170-'Penalty based distr'!G5)/'Penalty based distr'!G5</f>
        <v>5.4805440685566241E-4</v>
      </c>
      <c r="H148" s="81">
        <f>('Penalty based distr'!H170-'Penalty based distr'!H5)/'Penalty based distr'!H5</f>
        <v>-4.3572984749455342E-3</v>
      </c>
    </row>
    <row r="149" spans="2:8" ht="12.5" thickBot="1" x14ac:dyDescent="0.4">
      <c r="B149" s="25"/>
      <c r="C149" s="26" t="s">
        <v>134</v>
      </c>
      <c r="D149" s="85">
        <f>('Penalty based distr'!D171-'Penalty based distr'!D5)/'Penalty based distr'!D5</f>
        <v>0</v>
      </c>
      <c r="E149" s="85">
        <f>('Penalty based distr'!E171-'Penalty based distr'!E5)/'Penalty based distr'!E5</f>
        <v>0</v>
      </c>
      <c r="F149" s="85">
        <f>('Penalty based distr'!F171-'Penalty based distr'!F5)/'Penalty based distr'!F5</f>
        <v>0</v>
      </c>
      <c r="G149" s="85">
        <f>('Penalty based distr'!G171-'Penalty based distr'!G5)/'Penalty based distr'!G5</f>
        <v>0</v>
      </c>
      <c r="H149" s="71">
        <f>('Penalty based distr'!H171-'Penalty based distr'!H5)/'Penalty based distr'!H5</f>
        <v>0</v>
      </c>
    </row>
    <row r="150" spans="2:8" x14ac:dyDescent="0.35">
      <c r="B150" s="28" t="s">
        <v>163</v>
      </c>
      <c r="C150" s="20" t="s">
        <v>135</v>
      </c>
      <c r="D150" s="76">
        <f>('Penalty based distr'!D172-'Penalty based distr'!D5)/'Penalty based distr'!D5</f>
        <v>4.8387893151631859E-3</v>
      </c>
      <c r="E150" s="76">
        <f>('Penalty based distr'!E172-'Penalty based distr'!E5)/'Penalty based distr'!E5</f>
        <v>2.7876886792452829</v>
      </c>
      <c r="F150" s="77">
        <f>('Penalty based distr'!F172-'Penalty based distr'!F5)/'Penalty based distr'!F5</f>
        <v>-1</v>
      </c>
      <c r="G150" s="77">
        <f>('Penalty based distr'!G172-'Penalty based distr'!G5)/'Penalty based distr'!G5</f>
        <v>-1</v>
      </c>
      <c r="H150" s="68">
        <f>('Penalty based distr'!H172-'Penalty based distr'!H5)/'Penalty based distr'!H5</f>
        <v>-1</v>
      </c>
    </row>
    <row r="151" spans="2:8" x14ac:dyDescent="0.35">
      <c r="B151" s="22"/>
      <c r="C151" s="3" t="s">
        <v>136</v>
      </c>
      <c r="D151" s="79">
        <f>('Penalty based distr'!D173-'Penalty based distr'!D5)/'Penalty based distr'!D5</f>
        <v>1.6195131585444132E-2</v>
      </c>
      <c r="E151" s="79">
        <f>('Penalty based distr'!E173-'Penalty based distr'!E5)/'Penalty based distr'!E5</f>
        <v>2.7768396226415093</v>
      </c>
      <c r="F151" s="80">
        <f>('Penalty based distr'!F173-'Penalty based distr'!F5)/'Penalty based distr'!F5</f>
        <v>-1</v>
      </c>
      <c r="G151" s="80">
        <f>('Penalty based distr'!G173-'Penalty based distr'!G5)/'Penalty based distr'!G5</f>
        <v>-1</v>
      </c>
      <c r="H151" s="69">
        <f>('Penalty based distr'!H173-'Penalty based distr'!H5)/'Penalty based distr'!H5</f>
        <v>-1</v>
      </c>
    </row>
    <row r="152" spans="2:8" x14ac:dyDescent="0.35">
      <c r="B152" s="22"/>
      <c r="C152" s="3" t="s">
        <v>137</v>
      </c>
      <c r="D152" s="79">
        <f>('Penalty based distr'!D174-'Penalty based distr'!D5)/'Penalty based distr'!D5</f>
        <v>5.1350417222139934E-3</v>
      </c>
      <c r="E152" s="79">
        <f>('Penalty based distr'!E174-'Penalty based distr'!E5)/'Penalty based distr'!E5</f>
        <v>2.7873113207547169</v>
      </c>
      <c r="F152" s="80">
        <f>('Penalty based distr'!F174-'Penalty based distr'!F5)/'Penalty based distr'!F5</f>
        <v>-1</v>
      </c>
      <c r="G152" s="80">
        <f>('Penalty based distr'!G174-'Penalty based distr'!G5)/'Penalty based distr'!G5</f>
        <v>-1</v>
      </c>
      <c r="H152" s="81">
        <f>('Penalty based distr'!H174-'Penalty based distr'!H5)/'Penalty based distr'!H5</f>
        <v>-0.99990097048920579</v>
      </c>
    </row>
    <row r="153" spans="2:8" x14ac:dyDescent="0.35">
      <c r="B153" s="22"/>
      <c r="C153" s="3" t="s">
        <v>138</v>
      </c>
      <c r="D153" s="79">
        <f>('Penalty based distr'!D175-'Penalty based distr'!D5)/'Penalty based distr'!D5</f>
        <v>1.8762652446551128E-3</v>
      </c>
      <c r="E153" s="79">
        <f>('Penalty based distr'!E175-'Penalty based distr'!E5)/'Penalty based distr'!E5</f>
        <v>2.7891509433962263</v>
      </c>
      <c r="F153" s="80">
        <f>('Penalty based distr'!F175-'Penalty based distr'!F5)/'Penalty based distr'!F5</f>
        <v>-1</v>
      </c>
      <c r="G153" s="80">
        <f>('Penalty based distr'!G175-'Penalty based distr'!G5)/'Penalty based distr'!G5</f>
        <v>-1</v>
      </c>
      <c r="H153" s="81">
        <f>('Penalty based distr'!H175-'Penalty based distr'!H5)/'Penalty based distr'!H5</f>
        <v>-0.99856407209348386</v>
      </c>
    </row>
    <row r="154" spans="2:8" x14ac:dyDescent="0.35">
      <c r="B154" s="22"/>
      <c r="C154" s="3" t="s">
        <v>139</v>
      </c>
      <c r="D154" s="79">
        <f>('Penalty based distr'!D176-'Penalty based distr'!D5)/'Penalty based distr'!D5</f>
        <v>-2.8637732681578037E-3</v>
      </c>
      <c r="E154" s="79">
        <f>('Penalty based distr'!E176-'Penalty based distr'!E5)/'Penalty based distr'!E5</f>
        <v>2.3632075471698114E-2</v>
      </c>
      <c r="F154" s="79">
        <f>('Penalty based distr'!F176-'Penalty based distr'!F5)/'Penalty based distr'!F5</f>
        <v>-1.7221341785525621E-2</v>
      </c>
      <c r="G154" s="79">
        <f>('Penalty based distr'!G176-'Penalty based distr'!G5)/'Penalty based distr'!G5</f>
        <v>2.2918638832145882E-3</v>
      </c>
      <c r="H154" s="81">
        <f>('Penalty based distr'!H176-'Penalty based distr'!H5)/'Penalty based distr'!H5</f>
        <v>-8.0709051297286599E-3</v>
      </c>
    </row>
    <row r="155" spans="2:8" x14ac:dyDescent="0.35">
      <c r="B155" s="22"/>
      <c r="C155" s="3" t="s">
        <v>140</v>
      </c>
      <c r="D155" s="79">
        <f>('Penalty based distr'!D177-'Penalty based distr'!D5)/'Penalty based distr'!D5</f>
        <v>-2.8143978669826694E-3</v>
      </c>
      <c r="E155" s="79">
        <f>('Penalty based distr'!E177-'Penalty based distr'!E5)/'Penalty based distr'!E5</f>
        <v>2.2358490566037736E-2</v>
      </c>
      <c r="F155" s="79">
        <f>('Penalty based distr'!F177-'Penalty based distr'!F5)/'Penalty based distr'!F5</f>
        <v>-1.7062863180137347E-2</v>
      </c>
      <c r="G155" s="79">
        <f>('Penalty based distr'!G177-'Penalty based distr'!G5)/'Penalty based distr'!G5</f>
        <v>1.9431019879428031E-3</v>
      </c>
      <c r="H155" s="81">
        <f>('Penalty based distr'!H177-'Penalty based distr'!H5)/'Penalty based distr'!H5</f>
        <v>-6.5854624678154091E-3</v>
      </c>
    </row>
    <row r="156" spans="2:8" x14ac:dyDescent="0.35">
      <c r="B156" s="22"/>
      <c r="C156" s="3" t="s">
        <v>141</v>
      </c>
      <c r="D156" s="79">
        <f>('Penalty based distr'!D178-'Penalty based distr'!D5)/'Penalty based distr'!D5</f>
        <v>-2.5675208611069967E-3</v>
      </c>
      <c r="E156" s="79">
        <f>('Penalty based distr'!E178-'Penalty based distr'!E5)/'Penalty based distr'!E5</f>
        <v>1.8207547169811322E-2</v>
      </c>
      <c r="F156" s="79">
        <f>('Penalty based distr'!F178-'Penalty based distr'!F5)/'Penalty based distr'!F5</f>
        <v>-1.3734812466983624E-2</v>
      </c>
      <c r="G156" s="79">
        <f>('Penalty based distr'!G178-'Penalty based distr'!G5)/'Penalty based distr'!G5</f>
        <v>1.6441632205669871E-3</v>
      </c>
      <c r="H156" s="81">
        <f>('Penalty based distr'!H178-'Penalty based distr'!H5)/'Penalty based distr'!H5</f>
        <v>-5.298078827490592E-3</v>
      </c>
    </row>
    <row r="157" spans="2:8" ht="12.5" thickBot="1" x14ac:dyDescent="0.4">
      <c r="B157" s="25"/>
      <c r="C157" s="26" t="s">
        <v>142</v>
      </c>
      <c r="D157" s="85">
        <f>('Penalty based distr'!D179-'Penalty based distr'!D5)/'Penalty based distr'!D5</f>
        <v>0</v>
      </c>
      <c r="E157" s="85">
        <f>('Penalty based distr'!E179-'Penalty based distr'!E5)/'Penalty based distr'!E5</f>
        <v>0</v>
      </c>
      <c r="F157" s="85">
        <f>('Penalty based distr'!F179-'Penalty based distr'!F5)/'Penalty based distr'!F5</f>
        <v>0</v>
      </c>
      <c r="G157" s="85">
        <f>('Penalty based distr'!G179-'Penalty based distr'!G5)/'Penalty based distr'!G5</f>
        <v>0</v>
      </c>
      <c r="H157" s="71">
        <f>('Penalty based distr'!H179-'Penalty based distr'!H5)/'Penalty based distr'!H5</f>
        <v>0</v>
      </c>
    </row>
    <row r="158" spans="2:8" x14ac:dyDescent="0.35">
      <c r="B158" s="28" t="s">
        <v>164</v>
      </c>
      <c r="C158" s="20" t="s">
        <v>23</v>
      </c>
      <c r="D158" s="76">
        <f>('Penalty based distr'!D180-'Penalty based distr'!D5)/'Penalty based distr'!D5</f>
        <v>3.5056534834345529E-3</v>
      </c>
      <c r="E158" s="76">
        <f>('Penalty based distr'!E180-'Penalty based distr'!E5)/'Penalty based distr'!E5</f>
        <v>-1.5754716981132077E-2</v>
      </c>
      <c r="F158" s="76">
        <f>('Penalty based distr'!F180-'Penalty based distr'!F5)/'Penalty based distr'!F5</f>
        <v>1.5900686740623348E-2</v>
      </c>
      <c r="G158" s="76">
        <f>('Penalty based distr'!G180-'Penalty based distr'!G5)/'Penalty based distr'!G5</f>
        <v>5.4307209406606544E-3</v>
      </c>
      <c r="H158" s="78">
        <f>('Penalty based distr'!H180-'Penalty based distr'!H5)/'Penalty based distr'!H5</f>
        <v>-7.2786690433749258E-3</v>
      </c>
    </row>
    <row r="159" spans="2:8" x14ac:dyDescent="0.35">
      <c r="B159" s="22"/>
      <c r="C159" s="3" t="s">
        <v>61</v>
      </c>
      <c r="D159" s="79">
        <f>('Penalty based distr'!D181-'Penalty based distr'!D5)/'Penalty based distr'!D5</f>
        <v>2.4687700587567273E-3</v>
      </c>
      <c r="E159" s="79">
        <f>('Penalty based distr'!E181-'Penalty based distr'!E5)/'Penalty based distr'!E5</f>
        <v>-1.4905660377358491E-2</v>
      </c>
      <c r="F159" s="79">
        <f>('Penalty based distr'!F181-'Penalty based distr'!F5)/'Penalty based distr'!F5</f>
        <v>1.5689381933438985E-2</v>
      </c>
      <c r="G159" s="79">
        <f>('Penalty based distr'!G181-'Penalty based distr'!G5)/'Penalty based distr'!G5</f>
        <v>4.6335508943251454E-3</v>
      </c>
      <c r="H159" s="81">
        <f>('Penalty based distr'!H181-'Penalty based distr'!H5)/'Penalty based distr'!H5</f>
        <v>-6.1398296692414343E-3</v>
      </c>
    </row>
    <row r="160" spans="2:8" x14ac:dyDescent="0.35">
      <c r="B160" s="22"/>
      <c r="C160" s="3" t="s">
        <v>24</v>
      </c>
      <c r="D160" s="79">
        <f>('Penalty based distr'!D182-'Penalty based distr'!D5)/'Penalty based distr'!D5</f>
        <v>2.6662716634572657E-3</v>
      </c>
      <c r="E160" s="79">
        <f>('Penalty based distr'!E182-'Penalty based distr'!E5)/'Penalty based distr'!E5</f>
        <v>-1.4764150943396226E-2</v>
      </c>
      <c r="F160" s="79">
        <f>('Penalty based distr'!F182-'Penalty based distr'!F5)/'Penalty based distr'!F5</f>
        <v>1.5161119915478078E-2</v>
      </c>
      <c r="G160" s="79">
        <f>('Penalty based distr'!G182-'Penalty based distr'!G5)/'Penalty based distr'!G5</f>
        <v>4.7331971501170843E-3</v>
      </c>
      <c r="H160" s="81">
        <f>('Penalty based distr'!H182-'Penalty based distr'!H5)/'Penalty based distr'!H5</f>
        <v>-6.0903149138443252E-3</v>
      </c>
    </row>
    <row r="161" spans="2:8" x14ac:dyDescent="0.35">
      <c r="B161" s="22"/>
      <c r="C161" s="3" t="s">
        <v>25</v>
      </c>
      <c r="D161" s="79">
        <f>('Penalty based distr'!D183-'Penalty based distr'!D5)/'Penalty based distr'!D5</f>
        <v>1.5800128376043056E-3</v>
      </c>
      <c r="E161" s="79">
        <f>('Penalty based distr'!E183-'Penalty based distr'!E5)/'Penalty based distr'!E5</f>
        <v>-1.3632075471698113E-2</v>
      </c>
      <c r="F161" s="79">
        <f>('Penalty based distr'!F183-'Penalty based distr'!F5)/'Penalty based distr'!F5</f>
        <v>1.5108293713681987E-2</v>
      </c>
      <c r="G161" s="79">
        <f>('Penalty based distr'!G183-'Penalty based distr'!G5)/'Penalty based distr'!G5</f>
        <v>4.4840815106372382E-3</v>
      </c>
      <c r="H161" s="81">
        <f>('Penalty based distr'!H183-'Penalty based distr'!H5)/'Penalty based distr'!H5</f>
        <v>-5.8922558922558923E-3</v>
      </c>
    </row>
    <row r="162" spans="2:8" x14ac:dyDescent="0.35">
      <c r="B162" s="22"/>
      <c r="C162" s="3" t="s">
        <v>62</v>
      </c>
      <c r="D162" s="79">
        <f>('Penalty based distr'!D184-'Penalty based distr'!D5)/'Penalty based distr'!D5</f>
        <v>1.3825112329037673E-3</v>
      </c>
      <c r="E162" s="79">
        <f>('Penalty based distr'!E184-'Penalty based distr'!E5)/'Penalty based distr'!E5</f>
        <v>-1.1226415094339623E-2</v>
      </c>
      <c r="F162" s="79">
        <f>('Penalty based distr'!F184-'Penalty based distr'!F5)/'Penalty based distr'!F5</f>
        <v>1.2572636027469625E-2</v>
      </c>
      <c r="G162" s="79">
        <f>('Penalty based distr'!G184-'Penalty based distr'!G5)/'Penalty based distr'!G5</f>
        <v>3.3381495690299437E-3</v>
      </c>
      <c r="H162" s="81">
        <f>('Penalty based distr'!H184-'Penalty based distr'!H5)/'Penalty based distr'!H5</f>
        <v>-4.7039017627252926E-3</v>
      </c>
    </row>
    <row r="163" spans="2:8" x14ac:dyDescent="0.35">
      <c r="B163" s="22"/>
      <c r="C163" s="3" t="s">
        <v>26</v>
      </c>
      <c r="D163" s="79">
        <f>('Penalty based distr'!D185-'Penalty based distr'!D5)/'Penalty based distr'!D5</f>
        <v>1.0862588258529601E-3</v>
      </c>
      <c r="E163" s="79">
        <f>('Penalty based distr'!E185-'Penalty based distr'!E5)/'Penalty based distr'!E5</f>
        <v>-1.0330188679245284E-2</v>
      </c>
      <c r="F163" s="79">
        <f>('Penalty based distr'!F185-'Penalty based distr'!F5)/'Penalty based distr'!F5</f>
        <v>1.1516111991547808E-2</v>
      </c>
      <c r="G163" s="79">
        <f>('Penalty based distr'!G185-'Penalty based distr'!G5)/'Penalty based distr'!G5</f>
        <v>1.3950475810871406E-3</v>
      </c>
      <c r="H163" s="81">
        <f>('Penalty based distr'!H185-'Penalty based distr'!H5)/'Penalty based distr'!H5</f>
        <v>-2.4262230144583086E-3</v>
      </c>
    </row>
    <row r="164" spans="2:8" x14ac:dyDescent="0.35">
      <c r="B164" s="22"/>
      <c r="C164" s="3" t="s">
        <v>27</v>
      </c>
      <c r="D164" s="79">
        <f>('Penalty based distr'!D186-'Penalty based distr'!D5)/'Penalty based distr'!D5</f>
        <v>2.4687700587567273E-4</v>
      </c>
      <c r="E164" s="79">
        <f>('Penalty based distr'!E186-'Penalty based distr'!E5)/'Penalty based distr'!E5</f>
        <v>-8.537735849056604E-3</v>
      </c>
      <c r="F164" s="79">
        <f>('Penalty based distr'!F186-'Penalty based distr'!F5)/'Penalty based distr'!F5</f>
        <v>1.0142630744849446E-2</v>
      </c>
      <c r="G164" s="79">
        <f>('Penalty based distr'!G186-'Penalty based distr'!G5)/'Penalty based distr'!G5</f>
        <v>-1.4946938368790793E-3</v>
      </c>
      <c r="H164" s="81">
        <f>('Penalty based distr'!H186-'Penalty based distr'!H5)/'Penalty based distr'!H5</f>
        <v>6.9320657555951674E-4</v>
      </c>
    </row>
    <row r="165" spans="2:8" ht="12.5" thickBot="1" x14ac:dyDescent="0.4">
      <c r="B165" s="25"/>
      <c r="C165" s="26" t="s">
        <v>28</v>
      </c>
      <c r="D165" s="85">
        <f>('Penalty based distr'!D187-'Penalty based distr'!D5)/'Penalty based distr'!D5</f>
        <v>0</v>
      </c>
      <c r="E165" s="85">
        <f>('Penalty based distr'!E187-'Penalty based distr'!E5)/'Penalty based distr'!E5</f>
        <v>0</v>
      </c>
      <c r="F165" s="85">
        <f>('Penalty based distr'!F187-'Penalty based distr'!F5)/'Penalty based distr'!F5</f>
        <v>0</v>
      </c>
      <c r="G165" s="85">
        <f>('Penalty based distr'!G187-'Penalty based distr'!G5)/'Penalty based distr'!G5</f>
        <v>0</v>
      </c>
      <c r="H165" s="71">
        <f>('Penalty based distr'!H187-'Penalty based distr'!H5)/'Penalty based distr'!H5</f>
        <v>0</v>
      </c>
    </row>
    <row r="166" spans="2:8" x14ac:dyDescent="0.3">
      <c r="B166" s="28" t="s">
        <v>168</v>
      </c>
      <c r="C166" s="32" t="s">
        <v>169</v>
      </c>
      <c r="D166" s="93">
        <f>('Penalty based distr'!D188-'Penalty based distr'!D5)/'Penalty based distr'!D5</f>
        <v>3.8334073964350961</v>
      </c>
      <c r="E166" s="93">
        <f>('Penalty based distr'!E188-'Penalty based distr'!E5)/'Penalty based distr'!E5</f>
        <v>-0.99839622641509429</v>
      </c>
      <c r="F166" s="93">
        <f>('Penalty based distr'!F188-'Penalty based distr'!F5)/'Penalty based distr'!F5</f>
        <v>-0.99973586899101952</v>
      </c>
      <c r="G166" s="93">
        <f>('Penalty based distr'!G188-'Penalty based distr'!G5)/'Penalty based distr'!G5</f>
        <v>-0.96905983757660308</v>
      </c>
      <c r="H166" s="94">
        <f>('Penalty based distr'!H188-'Penalty based distr'!H5)/'Penalty based distr'!H5</f>
        <v>-0.89606852842146956</v>
      </c>
    </row>
    <row r="167" spans="2:8" x14ac:dyDescent="0.3">
      <c r="B167" s="22"/>
      <c r="C167" s="24" t="s">
        <v>170</v>
      </c>
      <c r="D167" s="86">
        <f>('Penalty based distr'!D189-'Penalty based distr'!D5)/'Penalty based distr'!D5</f>
        <v>3.9675603614279367</v>
      </c>
      <c r="E167" s="87">
        <f>('Penalty based distr'!E189-'Penalty based distr'!E5)/'Penalty based distr'!E5</f>
        <v>-1</v>
      </c>
      <c r="F167" s="86">
        <f>('Penalty based distr'!F189-'Penalty based distr'!F5)/'Penalty based distr'!F5</f>
        <v>-0.99984152139461169</v>
      </c>
      <c r="G167" s="86">
        <f>('Penalty based distr'!G189-'Penalty based distr'!G5)/'Penalty based distr'!G5</f>
        <v>-0.99990035374420805</v>
      </c>
      <c r="H167" s="95">
        <f>('Penalty based distr'!H189-'Penalty based distr'!H5)/'Penalty based distr'!H5</f>
        <v>-0.998167954050307</v>
      </c>
    </row>
    <row r="168" spans="2:8" x14ac:dyDescent="0.3">
      <c r="B168" s="22"/>
      <c r="C168" s="24" t="s">
        <v>171</v>
      </c>
      <c r="D168" s="86">
        <f>('Penalty based distr'!D190-'Penalty based distr'!D5)/'Penalty based distr'!D5</f>
        <v>3.9675603614279367</v>
      </c>
      <c r="E168" s="87">
        <f>('Penalty based distr'!E190-'Penalty based distr'!E5)/'Penalty based distr'!E5</f>
        <v>-1</v>
      </c>
      <c r="F168" s="86">
        <f>('Penalty based distr'!F190-'Penalty based distr'!F5)/'Penalty based distr'!F5</f>
        <v>-0.99984152139461169</v>
      </c>
      <c r="G168" s="86">
        <f>('Penalty based distr'!G190-'Penalty based distr'!G5)/'Penalty based distr'!G5</f>
        <v>-0.99990035374420805</v>
      </c>
      <c r="H168" s="95">
        <f>('Penalty based distr'!H190-'Penalty based distr'!H5)/'Penalty based distr'!H5</f>
        <v>-0.998167954050307</v>
      </c>
    </row>
    <row r="169" spans="2:8" x14ac:dyDescent="0.3">
      <c r="B169" s="22"/>
      <c r="C169" s="24" t="s">
        <v>172</v>
      </c>
      <c r="D169" s="86">
        <f>('Penalty based distr'!D191-'Penalty based distr'!D5)/'Penalty based distr'!D5</f>
        <v>3.9675603614279367</v>
      </c>
      <c r="E169" s="87">
        <f>('Penalty based distr'!E191-'Penalty based distr'!E5)/'Penalty based distr'!E5</f>
        <v>-1</v>
      </c>
      <c r="F169" s="86">
        <f>('Penalty based distr'!F191-'Penalty based distr'!F5)/'Penalty based distr'!F5</f>
        <v>-0.99984152139461169</v>
      </c>
      <c r="G169" s="86">
        <f>('Penalty based distr'!G191-'Penalty based distr'!G5)/'Penalty based distr'!G5</f>
        <v>-0.99990035374420805</v>
      </c>
      <c r="H169" s="95">
        <f>('Penalty based distr'!H191-'Penalty based distr'!H5)/'Penalty based distr'!H5</f>
        <v>-0.998167954050307</v>
      </c>
    </row>
    <row r="170" spans="2:8" x14ac:dyDescent="0.3">
      <c r="B170" s="22"/>
      <c r="C170" s="24" t="s">
        <v>173</v>
      </c>
      <c r="D170" s="86">
        <f>('Penalty based distr'!D192-'Penalty based distr'!D5)/'Penalty based distr'!D5</f>
        <v>3.9672147336197106</v>
      </c>
      <c r="E170" s="87">
        <f>('Penalty based distr'!E192-'Penalty based distr'!E5)/'Penalty based distr'!E5</f>
        <v>-1</v>
      </c>
      <c r="F170" s="87">
        <f>('Penalty based distr'!F192-'Penalty based distr'!F5)/'Penalty based distr'!F5</f>
        <v>-1</v>
      </c>
      <c r="G170" s="86">
        <f>('Penalty based distr'!G192-'Penalty based distr'!G5)/'Penalty based distr'!G5</f>
        <v>-0.99990035374420805</v>
      </c>
      <c r="H170" s="95">
        <f>('Penalty based distr'!H192-'Penalty based distr'!H5)/'Penalty based distr'!H5</f>
        <v>-0.99767280649633594</v>
      </c>
    </row>
    <row r="171" spans="2:8" x14ac:dyDescent="0.3">
      <c r="B171" s="22"/>
      <c r="C171" s="24" t="s">
        <v>174</v>
      </c>
      <c r="D171" s="86">
        <f>('Penalty based distr'!D193-'Penalty based distr'!D5)/'Penalty based distr'!D5</f>
        <v>3.9616846886880954</v>
      </c>
      <c r="E171" s="87">
        <f>('Penalty based distr'!E193-'Penalty based distr'!E5)/'Penalty based distr'!E5</f>
        <v>-1</v>
      </c>
      <c r="F171" s="87">
        <f>('Penalty based distr'!F193-'Penalty based distr'!F5)/'Penalty based distr'!F5</f>
        <v>-1</v>
      </c>
      <c r="G171" s="86">
        <f>('Penalty based distr'!G193-'Penalty based distr'!G5)/'Penalty based distr'!G5</f>
        <v>-0.99735937422151366</v>
      </c>
      <c r="H171" s="95">
        <f>('Penalty based distr'!H193-'Penalty based distr'!H5)/'Penalty based distr'!H5</f>
        <v>-0.99465240641711228</v>
      </c>
    </row>
    <row r="172" spans="2:8" x14ac:dyDescent="0.3">
      <c r="B172" s="22"/>
      <c r="C172" s="24" t="s">
        <v>175</v>
      </c>
      <c r="D172" s="86">
        <f>('Penalty based distr'!D194-'Penalty based distr'!D5)/'Penalty based distr'!D5</f>
        <v>3.9545746309188763</v>
      </c>
      <c r="E172" s="87">
        <f>('Penalty based distr'!E194-'Penalty based distr'!E5)/'Penalty based distr'!E5</f>
        <v>-1</v>
      </c>
      <c r="F172" s="87">
        <f>('Penalty based distr'!F194-'Penalty based distr'!F5)/'Penalty based distr'!F5</f>
        <v>-1</v>
      </c>
      <c r="G172" s="86">
        <f>('Penalty based distr'!G194-'Penalty based distr'!G5)/'Penalty based distr'!G5</f>
        <v>-0.99471874844302721</v>
      </c>
      <c r="H172" s="95">
        <f>('Penalty based distr'!H194-'Penalty based distr'!H5)/'Penalty based distr'!H5</f>
        <v>-0.99014656367597542</v>
      </c>
    </row>
    <row r="173" spans="2:8" x14ac:dyDescent="0.3">
      <c r="B173" s="22"/>
      <c r="C173" s="24" t="s">
        <v>176</v>
      </c>
      <c r="D173" s="86">
        <f>('Penalty based distr'!D195-'Penalty based distr'!D5)/'Penalty based distr'!D5</f>
        <v>3.9539327507035993</v>
      </c>
      <c r="E173" s="87">
        <f>('Penalty based distr'!E195-'Penalty based distr'!E5)/'Penalty based distr'!E5</f>
        <v>-1</v>
      </c>
      <c r="F173" s="87">
        <f>('Penalty based distr'!F195-'Penalty based distr'!F5)/'Penalty based distr'!F5</f>
        <v>-1</v>
      </c>
      <c r="G173" s="86">
        <f>('Penalty based distr'!G195-'Penalty based distr'!G5)/'Penalty based distr'!G5</f>
        <v>-0.99471874844302721</v>
      </c>
      <c r="H173" s="95">
        <f>('Penalty based distr'!H195-'Penalty based distr'!H5)/'Penalty based distr'!H5</f>
        <v>-0.98950287185581298</v>
      </c>
    </row>
    <row r="174" spans="2:8" x14ac:dyDescent="0.3">
      <c r="B174" s="22"/>
      <c r="C174" s="24" t="s">
        <v>177</v>
      </c>
      <c r="D174" s="86">
        <f>('Penalty based distr'!D196-'Penalty based distr'!D5)/'Penalty based distr'!D5</f>
        <v>3.9529452426800966</v>
      </c>
      <c r="E174" s="87">
        <f>('Penalty based distr'!E196-'Penalty based distr'!E5)/'Penalty based distr'!E5</f>
        <v>-1</v>
      </c>
      <c r="F174" s="87">
        <f>('Penalty based distr'!F196-'Penalty based distr'!F5)/'Penalty based distr'!F5</f>
        <v>-1</v>
      </c>
      <c r="G174" s="86">
        <f>('Penalty based distr'!G196-'Penalty based distr'!G5)/'Penalty based distr'!G5</f>
        <v>-0.99432016341985952</v>
      </c>
      <c r="H174" s="95">
        <f>('Penalty based distr'!H196-'Penalty based distr'!H5)/'Penalty based distr'!H5</f>
        <v>-0.9889086947910477</v>
      </c>
    </row>
    <row r="175" spans="2:8" x14ac:dyDescent="0.3">
      <c r="B175" s="22"/>
      <c r="C175" s="24" t="s">
        <v>178</v>
      </c>
      <c r="D175" s="86">
        <f>('Penalty based distr'!D197-'Penalty based distr'!D5)/'Penalty based distr'!D5</f>
        <v>3.9528958672789218</v>
      </c>
      <c r="E175" s="87">
        <f>('Penalty based distr'!E197-'Penalty based distr'!E5)/'Penalty based distr'!E5</f>
        <v>-1</v>
      </c>
      <c r="F175" s="87">
        <f>('Penalty based distr'!F197-'Penalty based distr'!F5)/'Penalty based distr'!F5</f>
        <v>-1</v>
      </c>
      <c r="G175" s="86">
        <f>('Penalty based distr'!G197-'Penalty based distr'!G5)/'Penalty based distr'!G5</f>
        <v>-0.99432016341985952</v>
      </c>
      <c r="H175" s="95">
        <f>('Penalty based distr'!H197-'Penalty based distr'!H5)/'Penalty based distr'!H5</f>
        <v>-0.98885918003565065</v>
      </c>
    </row>
    <row r="176" spans="2:8" x14ac:dyDescent="0.3">
      <c r="B176" s="22"/>
      <c r="C176" s="24" t="s">
        <v>179</v>
      </c>
      <c r="D176" s="86">
        <f>('Penalty based distr'!D198-'Penalty based distr'!D5)/'Penalty based distr'!D5</f>
        <v>3.9525008640695205</v>
      </c>
      <c r="E176" s="87">
        <f>('Penalty based distr'!E198-'Penalty based distr'!E5)/'Penalty based distr'!E5</f>
        <v>-1</v>
      </c>
      <c r="F176" s="87">
        <f>('Penalty based distr'!F198-'Penalty based distr'!F5)/'Penalty based distr'!F5</f>
        <v>-1</v>
      </c>
      <c r="G176" s="86">
        <f>('Penalty based distr'!G198-'Penalty based distr'!G5)/'Penalty based distr'!G5</f>
        <v>-0.99417069403617164</v>
      </c>
      <c r="H176" s="95">
        <f>('Penalty based distr'!H198-'Penalty based distr'!H5)/'Penalty based distr'!H5</f>
        <v>-0.98861160625866507</v>
      </c>
    </row>
    <row r="177" spans="2:8" x14ac:dyDescent="0.3">
      <c r="B177" s="22"/>
      <c r="C177" s="24" t="s">
        <v>180</v>
      </c>
      <c r="D177" s="86">
        <f>('Penalty based distr'!D199-'Penalty based distr'!D5)/'Penalty based distr'!D5</f>
        <v>3.9522046116624696</v>
      </c>
      <c r="E177" s="87">
        <f>('Penalty based distr'!E199-'Penalty based distr'!E5)/'Penalty based distr'!E5</f>
        <v>-1</v>
      </c>
      <c r="F177" s="87">
        <f>('Penalty based distr'!F199-'Penalty based distr'!F5)/'Penalty based distr'!F5</f>
        <v>-1</v>
      </c>
      <c r="G177" s="86">
        <f>('Penalty based distr'!G199-'Penalty based distr'!G5)/'Penalty based distr'!G5</f>
        <v>-0.99387175526879579</v>
      </c>
      <c r="H177" s="95">
        <f>('Penalty based distr'!H199-'Penalty based distr'!H5)/'Penalty based distr'!H5</f>
        <v>-0.98861160625866507</v>
      </c>
    </row>
    <row r="178" spans="2:8" x14ac:dyDescent="0.3">
      <c r="B178" s="22"/>
      <c r="C178" s="24" t="s">
        <v>181</v>
      </c>
      <c r="D178" s="86">
        <f>('Penalty based distr'!D200-'Penalty based distr'!D5)/'Penalty based distr'!D5</f>
        <v>3.9522046116624696</v>
      </c>
      <c r="E178" s="87">
        <f>('Penalty based distr'!E200-'Penalty based distr'!E5)/'Penalty based distr'!E5</f>
        <v>-1</v>
      </c>
      <c r="F178" s="87">
        <f>('Penalty based distr'!F200-'Penalty based distr'!F5)/'Penalty based distr'!F5</f>
        <v>-1</v>
      </c>
      <c r="G178" s="86">
        <f>('Penalty based distr'!G200-'Penalty based distr'!G5)/'Penalty based distr'!G5</f>
        <v>-0.99387175526879579</v>
      </c>
      <c r="H178" s="95">
        <f>('Penalty based distr'!H200-'Penalty based distr'!H5)/'Penalty based distr'!H5</f>
        <v>-0.98861160625866507</v>
      </c>
    </row>
    <row r="179" spans="2:8" x14ac:dyDescent="0.3">
      <c r="B179" s="22"/>
      <c r="C179" s="24" t="s">
        <v>182</v>
      </c>
      <c r="D179" s="86">
        <f>('Penalty based distr'!D201-'Penalty based distr'!D5)/'Penalty based distr'!D5</f>
        <v>3.9519083592554192</v>
      </c>
      <c r="E179" s="87">
        <f>('Penalty based distr'!E201-'Penalty based distr'!E5)/'Penalty based distr'!E5</f>
        <v>-1</v>
      </c>
      <c r="F179" s="87">
        <f>('Penalty based distr'!F201-'Penalty based distr'!F5)/'Penalty based distr'!F5</f>
        <v>-1</v>
      </c>
      <c r="G179" s="86">
        <f>('Penalty based distr'!G201-'Penalty based distr'!G5)/'Penalty based distr'!G5</f>
        <v>-0.99387175526879579</v>
      </c>
      <c r="H179" s="95">
        <f>('Penalty based distr'!H201-'Penalty based distr'!H5)/'Penalty based distr'!H5</f>
        <v>-0.98831451772628243</v>
      </c>
    </row>
    <row r="180" spans="2:8" x14ac:dyDescent="0.3">
      <c r="B180" s="22"/>
      <c r="C180" s="24" t="s">
        <v>183</v>
      </c>
      <c r="D180" s="86">
        <f>('Penalty based distr'!D202-'Penalty based distr'!D5)/'Penalty based distr'!D5</f>
        <v>3.9516614822495431</v>
      </c>
      <c r="E180" s="87">
        <f>('Penalty based distr'!E202-'Penalty based distr'!E5)/'Penalty based distr'!E5</f>
        <v>-1</v>
      </c>
      <c r="F180" s="87">
        <f>('Penalty based distr'!F202-'Penalty based distr'!F5)/'Penalty based distr'!F5</f>
        <v>-1</v>
      </c>
      <c r="G180" s="86">
        <f>('Penalty based distr'!G202-'Penalty based distr'!G5)/'Penalty based distr'!G5</f>
        <v>-0.99387175526879579</v>
      </c>
      <c r="H180" s="95">
        <f>('Penalty based distr'!H202-'Penalty based distr'!H5)/'Penalty based distr'!H5</f>
        <v>-0.98806694394929684</v>
      </c>
    </row>
    <row r="181" spans="2:8" x14ac:dyDescent="0.3">
      <c r="B181" s="22"/>
      <c r="C181" s="24" t="s">
        <v>184</v>
      </c>
      <c r="D181" s="86">
        <f>('Penalty based distr'!D203-'Penalty based distr'!D5)/'Penalty based distr'!D5</f>
        <v>3.9516614822495431</v>
      </c>
      <c r="E181" s="87">
        <f>('Penalty based distr'!E203-'Penalty based distr'!E5)/'Penalty based distr'!E5</f>
        <v>-1</v>
      </c>
      <c r="F181" s="87">
        <f>('Penalty based distr'!F203-'Penalty based distr'!F5)/'Penalty based distr'!F5</f>
        <v>-1</v>
      </c>
      <c r="G181" s="86">
        <f>('Penalty based distr'!G203-'Penalty based distr'!G5)/'Penalty based distr'!G5</f>
        <v>-0.99387175526879579</v>
      </c>
      <c r="H181" s="95">
        <f>('Penalty based distr'!H203-'Penalty based distr'!H5)/'Penalty based distr'!H5</f>
        <v>-0.98806694394929684</v>
      </c>
    </row>
    <row r="182" spans="2:8" x14ac:dyDescent="0.3">
      <c r="B182" s="22"/>
      <c r="C182" s="24" t="s">
        <v>185</v>
      </c>
      <c r="D182" s="86">
        <f>('Penalty based distr'!D204-'Penalty based distr'!D5)/'Penalty based distr'!D5</f>
        <v>3.9516121068483683</v>
      </c>
      <c r="E182" s="87">
        <f>('Penalty based distr'!E204-'Penalty based distr'!E5)/'Penalty based distr'!E5</f>
        <v>-1</v>
      </c>
      <c r="F182" s="87">
        <f>('Penalty based distr'!F204-'Penalty based distr'!F5)/'Penalty based distr'!F5</f>
        <v>-1</v>
      </c>
      <c r="G182" s="86">
        <f>('Penalty based distr'!G204-'Penalty based distr'!G5)/'Penalty based distr'!G5</f>
        <v>-0.99387175526879579</v>
      </c>
      <c r="H182" s="95">
        <f>('Penalty based distr'!H204-'Penalty based distr'!H5)/'Penalty based distr'!H5</f>
        <v>-0.98801742919389979</v>
      </c>
    </row>
    <row r="183" spans="2:8" x14ac:dyDescent="0.3">
      <c r="B183" s="22"/>
      <c r="C183" s="24" t="s">
        <v>186</v>
      </c>
      <c r="D183" s="86">
        <f>('Penalty based distr'!D205-'Penalty based distr'!D5)/'Penalty based distr'!D5</f>
        <v>3.9516121068483683</v>
      </c>
      <c r="E183" s="87">
        <f>('Penalty based distr'!E205-'Penalty based distr'!E5)/'Penalty based distr'!E5</f>
        <v>-1</v>
      </c>
      <c r="F183" s="87">
        <f>('Penalty based distr'!F205-'Penalty based distr'!F5)/'Penalty based distr'!F5</f>
        <v>-1</v>
      </c>
      <c r="G183" s="86">
        <f>('Penalty based distr'!G205-'Penalty based distr'!G5)/'Penalty based distr'!G5</f>
        <v>-0.99387175526879579</v>
      </c>
      <c r="H183" s="95">
        <f>('Penalty based distr'!H205-'Penalty based distr'!H5)/'Penalty based distr'!H5</f>
        <v>-0.98801742919389979</v>
      </c>
    </row>
    <row r="184" spans="2:8" x14ac:dyDescent="0.3">
      <c r="B184" s="22"/>
      <c r="C184" s="24" t="s">
        <v>187</v>
      </c>
      <c r="D184" s="86">
        <f>('Penalty based distr'!D206-'Penalty based distr'!D5)/'Penalty based distr'!D5</f>
        <v>3.9516121068483683</v>
      </c>
      <c r="E184" s="87">
        <f>('Penalty based distr'!E206-'Penalty based distr'!E5)/'Penalty based distr'!E5</f>
        <v>-1</v>
      </c>
      <c r="F184" s="87">
        <f>('Penalty based distr'!F206-'Penalty based distr'!F5)/'Penalty based distr'!F5</f>
        <v>-1</v>
      </c>
      <c r="G184" s="86">
        <f>('Penalty based distr'!G206-'Penalty based distr'!G5)/'Penalty based distr'!G5</f>
        <v>-0.99387175526879579</v>
      </c>
      <c r="H184" s="95">
        <f>('Penalty based distr'!H206-'Penalty based distr'!H5)/'Penalty based distr'!H5</f>
        <v>-0.98801742919389979</v>
      </c>
    </row>
    <row r="185" spans="2:8" x14ac:dyDescent="0.3">
      <c r="B185" s="22"/>
      <c r="C185" s="24" t="s">
        <v>188</v>
      </c>
      <c r="D185" s="86">
        <f>('Penalty based distr'!D207-'Penalty based distr'!D5)/'Penalty based distr'!D5</f>
        <v>5.0856663210388587E-3</v>
      </c>
      <c r="E185" s="86">
        <f>('Penalty based distr'!E207-'Penalty based distr'!E5)/'Penalty based distr'!E5</f>
        <v>-1.8207547169811322E-2</v>
      </c>
      <c r="F185" s="86">
        <f>('Penalty based distr'!F207-'Penalty based distr'!F5)/'Penalty based distr'!F5</f>
        <v>1.6904384574749076E-2</v>
      </c>
      <c r="G185" s="86">
        <f>('Penalty based distr'!G207-'Penalty based distr'!G5)/'Penalty based distr'!G5</f>
        <v>7.7225848238752426E-3</v>
      </c>
      <c r="H185" s="95">
        <f>('Penalty based distr'!H207-'Penalty based distr'!H5)/'Penalty based distr'!H5</f>
        <v>-9.5068330362448016E-3</v>
      </c>
    </row>
    <row r="186" spans="2:8" x14ac:dyDescent="0.3">
      <c r="B186" s="22"/>
      <c r="C186" s="24" t="s">
        <v>189</v>
      </c>
      <c r="D186" s="86">
        <f>('Penalty based distr'!D208-'Penalty based distr'!D5)/'Penalty based distr'!D5</f>
        <v>5.1350417222139934E-3</v>
      </c>
      <c r="E186" s="86">
        <f>('Penalty based distr'!E208-'Penalty based distr'!E5)/'Penalty based distr'!E5</f>
        <v>-1.7971698113207549E-2</v>
      </c>
      <c r="F186" s="86">
        <f>('Penalty based distr'!F208-'Penalty based distr'!F5)/'Penalty based distr'!F5</f>
        <v>1.6323296354992075E-2</v>
      </c>
      <c r="G186" s="86">
        <f>('Penalty based distr'!G208-'Penalty based distr'!G5)/'Penalty based distr'!G5</f>
        <v>8.6194011260026897E-3</v>
      </c>
      <c r="H186" s="95">
        <f>('Penalty based distr'!H208-'Penalty based distr'!H5)/'Penalty based distr'!H5</f>
        <v>-1.015052485640721E-2</v>
      </c>
    </row>
    <row r="187" spans="2:8" x14ac:dyDescent="0.3">
      <c r="B187" s="22"/>
      <c r="C187" s="24" t="s">
        <v>190</v>
      </c>
      <c r="D187" s="86">
        <f>('Penalty based distr'!D209-'Penalty based distr'!D5)/'Penalty based distr'!D5</f>
        <v>5.1350417222139934E-3</v>
      </c>
      <c r="E187" s="86">
        <f>('Penalty based distr'!E209-'Penalty based distr'!E5)/'Penalty based distr'!E5</f>
        <v>-1.7877358490566039E-2</v>
      </c>
      <c r="F187" s="86">
        <f>('Penalty based distr'!F209-'Penalty based distr'!F5)/'Penalty based distr'!F5</f>
        <v>1.6323296354992075E-2</v>
      </c>
      <c r="G187" s="86">
        <f>('Penalty based distr'!G209-'Penalty based distr'!G5)/'Penalty based distr'!G5</f>
        <v>8.6194011260026897E-3</v>
      </c>
      <c r="H187" s="95">
        <f>('Penalty based distr'!H209-'Penalty based distr'!H5)/'Penalty based distr'!H5</f>
        <v>-1.0249554367201427E-2</v>
      </c>
    </row>
    <row r="188" spans="2:8" x14ac:dyDescent="0.3">
      <c r="B188" s="22"/>
      <c r="C188" s="24" t="s">
        <v>191</v>
      </c>
      <c r="D188" s="86">
        <f>('Penalty based distr'!D210-'Penalty based distr'!D5)/'Penalty based distr'!D5</f>
        <v>5.1350417222139934E-3</v>
      </c>
      <c r="E188" s="86">
        <f>('Penalty based distr'!E210-'Penalty based distr'!E5)/'Penalty based distr'!E5</f>
        <v>-1.8254716981132076E-2</v>
      </c>
      <c r="F188" s="86">
        <f>('Penalty based distr'!F210-'Penalty based distr'!F5)/'Penalty based distr'!F5</f>
        <v>1.664025356576862E-2</v>
      </c>
      <c r="G188" s="86">
        <f>('Penalty based distr'!G210-'Penalty based distr'!G5)/'Penalty based distr'!G5</f>
        <v>8.5197548702107516E-3</v>
      </c>
      <c r="H188" s="95">
        <f>('Penalty based distr'!H210-'Penalty based distr'!H5)/'Penalty based distr'!H5</f>
        <v>-1.0051495345612992E-2</v>
      </c>
    </row>
    <row r="189" spans="2:8" x14ac:dyDescent="0.3">
      <c r="B189" s="22"/>
      <c r="C189" s="24" t="s">
        <v>192</v>
      </c>
      <c r="D189" s="86">
        <f>('Penalty based distr'!D211-'Penalty based distr'!D5)/'Penalty based distr'!D5</f>
        <v>5.1350417222139934E-3</v>
      </c>
      <c r="E189" s="86">
        <f>('Penalty based distr'!E211-'Penalty based distr'!E5)/'Penalty based distr'!E5</f>
        <v>-1.8254716981132076E-2</v>
      </c>
      <c r="F189" s="86">
        <f>('Penalty based distr'!F211-'Penalty based distr'!F5)/'Penalty based distr'!F5</f>
        <v>1.6798732171156894E-2</v>
      </c>
      <c r="G189" s="86">
        <f>('Penalty based distr'!G211-'Penalty based distr'!G5)/'Penalty based distr'!G5</f>
        <v>8.6194011260026897E-3</v>
      </c>
      <c r="H189" s="95">
        <f>('Penalty based distr'!H211-'Penalty based distr'!H5)/'Penalty based distr'!H5</f>
        <v>-1.0299069122598535E-2</v>
      </c>
    </row>
    <row r="190" spans="2:8" x14ac:dyDescent="0.3">
      <c r="B190" s="22"/>
      <c r="C190" s="24" t="s">
        <v>193</v>
      </c>
      <c r="D190" s="86">
        <f>('Penalty based distr'!D212-'Penalty based distr'!D5)/'Penalty based distr'!D5</f>
        <v>5.1350417222139934E-3</v>
      </c>
      <c r="E190" s="86">
        <f>('Penalty based distr'!E212-'Penalty based distr'!E5)/'Penalty based distr'!E5</f>
        <v>-1.8066037735849055E-2</v>
      </c>
      <c r="F190" s="86">
        <f>('Penalty based distr'!F212-'Penalty based distr'!F5)/'Penalty based distr'!F5</f>
        <v>1.6534601162176438E-2</v>
      </c>
      <c r="G190" s="86">
        <f>('Penalty based distr'!G212-'Penalty based distr'!G5)/'Penalty based distr'!G5</f>
        <v>8.6194011260026897E-3</v>
      </c>
      <c r="H190" s="95">
        <f>('Penalty based distr'!H212-'Penalty based distr'!H5)/'Penalty based distr'!H5</f>
        <v>-1.0249554367201427E-2</v>
      </c>
    </row>
    <row r="191" spans="2:8" x14ac:dyDescent="0.3">
      <c r="B191" s="22"/>
      <c r="C191" s="24" t="s">
        <v>194</v>
      </c>
      <c r="D191" s="86">
        <f>('Penalty based distr'!D213-'Penalty based distr'!D5)/'Penalty based distr'!D5</f>
        <v>5.0362909198637239E-3</v>
      </c>
      <c r="E191" s="86">
        <f>('Penalty based distr'!E213-'Penalty based distr'!E5)/'Penalty based distr'!E5</f>
        <v>-1.7783018867924529E-2</v>
      </c>
      <c r="F191" s="86">
        <f>('Penalty based distr'!F213-'Penalty based distr'!F5)/'Penalty based distr'!F5</f>
        <v>1.6323296354992075E-2</v>
      </c>
      <c r="G191" s="86">
        <f>('Penalty based distr'!G213-'Penalty based distr'!G5)/'Penalty based distr'!G5</f>
        <v>6.9752379054357034E-3</v>
      </c>
      <c r="H191" s="95">
        <f>('Penalty based distr'!H213-'Penalty based distr'!H5)/'Penalty based distr'!H5</f>
        <v>-8.6155674390968502E-3</v>
      </c>
    </row>
    <row r="192" spans="2:8" x14ac:dyDescent="0.3">
      <c r="B192" s="22"/>
      <c r="C192" s="24" t="s">
        <v>195</v>
      </c>
      <c r="D192" s="86">
        <f>('Penalty based distr'!D214-'Penalty based distr'!D5)/'Penalty based distr'!D5</f>
        <v>4.3450353034118405E-3</v>
      </c>
      <c r="E192" s="86">
        <f>('Penalty based distr'!E214-'Penalty based distr'!E5)/'Penalty based distr'!E5</f>
        <v>-1.7500000000000002E-2</v>
      </c>
      <c r="F192" s="86">
        <f>('Penalty based distr'!F214-'Penalty based distr'!F5)/'Penalty based distr'!F5</f>
        <v>1.6851558372952984E-2</v>
      </c>
      <c r="G192" s="86">
        <f>('Penalty based distr'!G214-'Penalty based distr'!G5)/'Penalty based distr'!G5</f>
        <v>7.2243535449155495E-3</v>
      </c>
      <c r="H192" s="95">
        <f>('Penalty based distr'!H214-'Penalty based distr'!H5)/'Penalty based distr'!H5</f>
        <v>-8.9621707268766095E-3</v>
      </c>
    </row>
    <row r="193" spans="2:8" x14ac:dyDescent="0.3">
      <c r="B193" s="22"/>
      <c r="C193" s="24" t="s">
        <v>196</v>
      </c>
      <c r="D193" s="86">
        <f>('Penalty based distr'!D215-'Penalty based distr'!D5)/'Penalty based distr'!D5</f>
        <v>3.7525304893102256E-3</v>
      </c>
      <c r="E193" s="86">
        <f>('Penalty based distr'!E215-'Penalty based distr'!E5)/'Penalty based distr'!E5</f>
        <v>-1.6132075471698114E-2</v>
      </c>
      <c r="F193" s="86">
        <f>('Penalty based distr'!F215-'Penalty based distr'!F5)/'Penalty based distr'!F5</f>
        <v>1.5953512942419441E-2</v>
      </c>
      <c r="G193" s="86">
        <f>('Penalty based distr'!G215-'Penalty based distr'!G5)/'Penalty based distr'!G5</f>
        <v>6.6264760101639184E-3</v>
      </c>
      <c r="H193" s="95">
        <f>('Penalty based distr'!H215-'Penalty based distr'!H5)/'Penalty based distr'!H5</f>
        <v>-8.3679936621113091E-3</v>
      </c>
    </row>
    <row r="194" spans="2:8" x14ac:dyDescent="0.3">
      <c r="B194" s="22"/>
      <c r="C194" s="24" t="s">
        <v>23</v>
      </c>
      <c r="D194" s="86">
        <f>('Penalty based distr'!D216-'Penalty based distr'!D5)/'Penalty based distr'!D5</f>
        <v>3.5056534834345529E-3</v>
      </c>
      <c r="E194" s="86">
        <f>('Penalty based distr'!E216-'Penalty based distr'!E5)/'Penalty based distr'!E5</f>
        <v>-1.5754716981132077E-2</v>
      </c>
      <c r="F194" s="86">
        <f>('Penalty based distr'!F216-'Penalty based distr'!F5)/'Penalty based distr'!F5</f>
        <v>1.5900686740623348E-2</v>
      </c>
      <c r="G194" s="86">
        <f>('Penalty based distr'!G216-'Penalty based distr'!G5)/'Penalty based distr'!G5</f>
        <v>5.4307209406606544E-3</v>
      </c>
      <c r="H194" s="95">
        <f>('Penalty based distr'!H216-'Penalty based distr'!H5)/'Penalty based distr'!H5</f>
        <v>-7.2786690433749258E-3</v>
      </c>
    </row>
    <row r="195" spans="2:8" x14ac:dyDescent="0.3">
      <c r="B195" s="22"/>
      <c r="C195" s="24" t="s">
        <v>61</v>
      </c>
      <c r="D195" s="86">
        <f>('Penalty based distr'!D217-'Penalty based distr'!D5)/'Penalty based distr'!D5</f>
        <v>2.4687700587567273E-3</v>
      </c>
      <c r="E195" s="86">
        <f>('Penalty based distr'!E217-'Penalty based distr'!E5)/'Penalty based distr'!E5</f>
        <v>-1.4905660377358491E-2</v>
      </c>
      <c r="F195" s="86">
        <f>('Penalty based distr'!F217-'Penalty based distr'!F5)/'Penalty based distr'!F5</f>
        <v>1.5689381933438985E-2</v>
      </c>
      <c r="G195" s="86">
        <f>('Penalty based distr'!G217-'Penalty based distr'!G5)/'Penalty based distr'!G5</f>
        <v>4.6335508943251454E-3</v>
      </c>
      <c r="H195" s="95">
        <f>('Penalty based distr'!H217-'Penalty based distr'!H5)/'Penalty based distr'!H5</f>
        <v>-6.1398296692414343E-3</v>
      </c>
    </row>
    <row r="196" spans="2:8" x14ac:dyDescent="0.3">
      <c r="B196" s="22"/>
      <c r="C196" s="24" t="s">
        <v>24</v>
      </c>
      <c r="D196" s="86">
        <f>('Penalty based distr'!D218-'Penalty based distr'!D5)/'Penalty based distr'!D5</f>
        <v>2.6662716634572657E-3</v>
      </c>
      <c r="E196" s="86">
        <f>('Penalty based distr'!E218-'Penalty based distr'!E5)/'Penalty based distr'!E5</f>
        <v>-1.4764150943396226E-2</v>
      </c>
      <c r="F196" s="86">
        <f>('Penalty based distr'!F218-'Penalty based distr'!F5)/'Penalty based distr'!F5</f>
        <v>1.5161119915478078E-2</v>
      </c>
      <c r="G196" s="86">
        <f>('Penalty based distr'!G218-'Penalty based distr'!G5)/'Penalty based distr'!G5</f>
        <v>4.7331971501170843E-3</v>
      </c>
      <c r="H196" s="95">
        <f>('Penalty based distr'!H218-'Penalty based distr'!H5)/'Penalty based distr'!H5</f>
        <v>-6.0903149138443252E-3</v>
      </c>
    </row>
    <row r="197" spans="2:8" x14ac:dyDescent="0.3">
      <c r="B197" s="22"/>
      <c r="C197" s="24" t="s">
        <v>25</v>
      </c>
      <c r="D197" s="86">
        <f>('Penalty based distr'!D219-'Penalty based distr'!D5)/'Penalty based distr'!D5</f>
        <v>1.5800128376043056E-3</v>
      </c>
      <c r="E197" s="86">
        <f>('Penalty based distr'!E219-'Penalty based distr'!E5)/'Penalty based distr'!E5</f>
        <v>-1.3632075471698113E-2</v>
      </c>
      <c r="F197" s="86">
        <f>('Penalty based distr'!F219-'Penalty based distr'!F5)/'Penalty based distr'!F5</f>
        <v>1.5108293713681987E-2</v>
      </c>
      <c r="G197" s="86">
        <f>('Penalty based distr'!G219-'Penalty based distr'!G5)/'Penalty based distr'!G5</f>
        <v>4.4840815106372382E-3</v>
      </c>
      <c r="H197" s="95">
        <f>('Penalty based distr'!H219-'Penalty based distr'!H5)/'Penalty based distr'!H5</f>
        <v>-5.8922558922558923E-3</v>
      </c>
    </row>
    <row r="198" spans="2:8" x14ac:dyDescent="0.3">
      <c r="B198" s="22"/>
      <c r="C198" s="24" t="s">
        <v>62</v>
      </c>
      <c r="D198" s="86">
        <f>('Penalty based distr'!D220-'Penalty based distr'!D5)/'Penalty based distr'!D5</f>
        <v>1.3825112329037673E-3</v>
      </c>
      <c r="E198" s="86">
        <f>('Penalty based distr'!E220-'Penalty based distr'!E5)/'Penalty based distr'!E5</f>
        <v>-1.1226415094339623E-2</v>
      </c>
      <c r="F198" s="86">
        <f>('Penalty based distr'!F220-'Penalty based distr'!F5)/'Penalty based distr'!F5</f>
        <v>1.2572636027469625E-2</v>
      </c>
      <c r="G198" s="86">
        <f>('Penalty based distr'!G220-'Penalty based distr'!G5)/'Penalty based distr'!G5</f>
        <v>3.3381495690299437E-3</v>
      </c>
      <c r="H198" s="95">
        <f>('Penalty based distr'!H220-'Penalty based distr'!H5)/'Penalty based distr'!H5</f>
        <v>-4.7039017627252926E-3</v>
      </c>
    </row>
    <row r="199" spans="2:8" x14ac:dyDescent="0.3">
      <c r="B199" s="22"/>
      <c r="C199" s="24" t="s">
        <v>26</v>
      </c>
      <c r="D199" s="86">
        <f>('Penalty based distr'!D221-'Penalty based distr'!D5)/'Penalty based distr'!D5</f>
        <v>1.0862588258529601E-3</v>
      </c>
      <c r="E199" s="86">
        <f>('Penalty based distr'!E221-'Penalty based distr'!E5)/'Penalty based distr'!E5</f>
        <v>-1.0330188679245284E-2</v>
      </c>
      <c r="F199" s="86">
        <f>('Penalty based distr'!F221-'Penalty based distr'!F5)/'Penalty based distr'!F5</f>
        <v>1.1516111991547808E-2</v>
      </c>
      <c r="G199" s="86">
        <f>('Penalty based distr'!G221-'Penalty based distr'!G5)/'Penalty based distr'!G5</f>
        <v>1.3950475810871406E-3</v>
      </c>
      <c r="H199" s="95">
        <f>('Penalty based distr'!H221-'Penalty based distr'!H5)/'Penalty based distr'!H5</f>
        <v>-2.4262230144583086E-3</v>
      </c>
    </row>
    <row r="200" spans="2:8" x14ac:dyDescent="0.3">
      <c r="B200" s="22"/>
      <c r="C200" s="24" t="s">
        <v>27</v>
      </c>
      <c r="D200" s="86">
        <f>('Penalty based distr'!D222-'Penalty based distr'!D5)/'Penalty based distr'!D5</f>
        <v>2.4687700587567273E-4</v>
      </c>
      <c r="E200" s="86">
        <f>('Penalty based distr'!E222-'Penalty based distr'!E5)/'Penalty based distr'!E5</f>
        <v>-8.537735849056604E-3</v>
      </c>
      <c r="F200" s="86">
        <f>('Penalty based distr'!F222-'Penalty based distr'!F5)/'Penalty based distr'!F5</f>
        <v>1.0142630744849446E-2</v>
      </c>
      <c r="G200" s="86">
        <f>('Penalty based distr'!G222-'Penalty based distr'!G5)/'Penalty based distr'!G5</f>
        <v>-1.4946938368790793E-3</v>
      </c>
      <c r="H200" s="95">
        <f>('Penalty based distr'!H222-'Penalty based distr'!H5)/'Penalty based distr'!H5</f>
        <v>6.9320657555951674E-4</v>
      </c>
    </row>
    <row r="201" spans="2:8" ht="12.5" thickBot="1" x14ac:dyDescent="0.35">
      <c r="B201" s="25"/>
      <c r="C201" s="35" t="s">
        <v>28</v>
      </c>
      <c r="D201" s="96">
        <f>('Penalty based distr'!D223-'Penalty based distr'!D5)/'Penalty based distr'!D5</f>
        <v>0</v>
      </c>
      <c r="E201" s="96">
        <f>('Penalty based distr'!E223-'Penalty based distr'!E5)/'Penalty based distr'!E5</f>
        <v>0</v>
      </c>
      <c r="F201" s="96">
        <f>('Penalty based distr'!F223-'Penalty based distr'!F5)/'Penalty based distr'!F5</f>
        <v>0</v>
      </c>
      <c r="G201" s="96">
        <f>('Penalty based distr'!G223-'Penalty based distr'!G5)/'Penalty based distr'!G5</f>
        <v>0</v>
      </c>
      <c r="H201" s="97">
        <f>('Penalty based distr'!H223-'Penalty based distr'!H5)/'Penalty based distr'!H5</f>
        <v>0</v>
      </c>
    </row>
    <row r="202" spans="2:8" x14ac:dyDescent="0.3">
      <c r="B202" s="28" t="s">
        <v>165</v>
      </c>
      <c r="C202" s="20" t="s">
        <v>17</v>
      </c>
      <c r="D202" s="93">
        <f>('Penalty based distr'!D224-'Penalty based distr'!D5)/'Penalty based distr'!D5</f>
        <v>4.8387893151631859E-3</v>
      </c>
      <c r="E202" s="93">
        <f>('Penalty based distr'!E224-'Penalty based distr'!E5)/'Penalty based distr'!E5</f>
        <v>2.7876886792452829</v>
      </c>
      <c r="F202" s="98">
        <f>('Penalty based distr'!F224-'Penalty based distr'!F5)/'Penalty based distr'!F5</f>
        <v>-1</v>
      </c>
      <c r="G202" s="98">
        <f>('Penalty based distr'!G224-'Penalty based distr'!G5)/'Penalty based distr'!G5</f>
        <v>-1</v>
      </c>
      <c r="H202" s="99">
        <f>('Penalty based distr'!H224-'Penalty based distr'!H5)/'Penalty based distr'!H5</f>
        <v>-1</v>
      </c>
    </row>
    <row r="203" spans="2:8" x14ac:dyDescent="0.3">
      <c r="B203" s="22"/>
      <c r="C203" s="3" t="s">
        <v>143</v>
      </c>
      <c r="D203" s="86">
        <f>('Penalty based distr'!D225-'Penalty based distr'!D5)/'Penalty based distr'!D5</f>
        <v>1.6195131585444132E-2</v>
      </c>
      <c r="E203" s="86">
        <f>('Penalty based distr'!E225-'Penalty based distr'!E5)/'Penalty based distr'!E5</f>
        <v>2.7768396226415093</v>
      </c>
      <c r="F203" s="87">
        <f>('Penalty based distr'!F225-'Penalty based distr'!F5)/'Penalty based distr'!F5</f>
        <v>-1</v>
      </c>
      <c r="G203" s="87">
        <f>('Penalty based distr'!G225-'Penalty based distr'!G5)/'Penalty based distr'!G5</f>
        <v>-1</v>
      </c>
      <c r="H203" s="73">
        <f>('Penalty based distr'!H225-'Penalty based distr'!H5)/'Penalty based distr'!H5</f>
        <v>-1</v>
      </c>
    </row>
    <row r="204" spans="2:8" x14ac:dyDescent="0.3">
      <c r="B204" s="22"/>
      <c r="C204" s="3" t="s">
        <v>18</v>
      </c>
      <c r="D204" s="86">
        <f>('Penalty based distr'!D226-'Penalty based distr'!D5)/'Penalty based distr'!D5</f>
        <v>5.1350417222139934E-3</v>
      </c>
      <c r="E204" s="86">
        <f>('Penalty based distr'!E226-'Penalty based distr'!E5)/'Penalty based distr'!E5</f>
        <v>2.7873113207547169</v>
      </c>
      <c r="F204" s="87">
        <f>('Penalty based distr'!F226-'Penalty based distr'!F5)/'Penalty based distr'!F5</f>
        <v>-1</v>
      </c>
      <c r="G204" s="87">
        <f>('Penalty based distr'!G226-'Penalty based distr'!G5)/'Penalty based distr'!G5</f>
        <v>-1</v>
      </c>
      <c r="H204" s="95">
        <f>('Penalty based distr'!H226-'Penalty based distr'!H5)/'Penalty based distr'!H5</f>
        <v>-0.99990097048920579</v>
      </c>
    </row>
    <row r="205" spans="2:8" x14ac:dyDescent="0.3">
      <c r="B205" s="22"/>
      <c r="C205" s="3" t="s">
        <v>19</v>
      </c>
      <c r="D205" s="86">
        <f>('Penalty based distr'!D227-'Penalty based distr'!D5)/'Penalty based distr'!D5</f>
        <v>1.8762652446551128E-3</v>
      </c>
      <c r="E205" s="86">
        <f>('Penalty based distr'!E227-'Penalty based distr'!E5)/'Penalty based distr'!E5</f>
        <v>2.7891509433962263</v>
      </c>
      <c r="F205" s="87">
        <f>('Penalty based distr'!F227-'Penalty based distr'!F5)/'Penalty based distr'!F5</f>
        <v>-1</v>
      </c>
      <c r="G205" s="87">
        <f>('Penalty based distr'!G227-'Penalty based distr'!G5)/'Penalty based distr'!G5</f>
        <v>-1</v>
      </c>
      <c r="H205" s="95">
        <f>('Penalty based distr'!H227-'Penalty based distr'!H5)/'Penalty based distr'!H5</f>
        <v>-0.99856407209348386</v>
      </c>
    </row>
    <row r="206" spans="2:8" x14ac:dyDescent="0.3">
      <c r="B206" s="22"/>
      <c r="C206" s="3" t="s">
        <v>144</v>
      </c>
      <c r="D206" s="86">
        <f>('Penalty based distr'!D228-'Penalty based distr'!D5)/'Penalty based distr'!D5</f>
        <v>-2.8637732681578037E-3</v>
      </c>
      <c r="E206" s="86">
        <f>('Penalty based distr'!E228-'Penalty based distr'!E5)/'Penalty based distr'!E5</f>
        <v>2.3632075471698114E-2</v>
      </c>
      <c r="F206" s="86">
        <f>('Penalty based distr'!F228-'Penalty based distr'!F5)/'Penalty based distr'!F5</f>
        <v>-1.7221341785525621E-2</v>
      </c>
      <c r="G206" s="86">
        <f>('Penalty based distr'!G228-'Penalty based distr'!G5)/'Penalty based distr'!G5</f>
        <v>2.2918638832145882E-3</v>
      </c>
      <c r="H206" s="95">
        <f>('Penalty based distr'!H228-'Penalty based distr'!H5)/'Penalty based distr'!H5</f>
        <v>-8.0709051297286599E-3</v>
      </c>
    </row>
    <row r="207" spans="2:8" x14ac:dyDescent="0.3">
      <c r="B207" s="22"/>
      <c r="C207" s="3" t="s">
        <v>20</v>
      </c>
      <c r="D207" s="86">
        <f>('Penalty based distr'!D229-'Penalty based distr'!D5)/'Penalty based distr'!D5</f>
        <v>-2.8143978669826694E-3</v>
      </c>
      <c r="E207" s="86">
        <f>('Penalty based distr'!E229-'Penalty based distr'!E5)/'Penalty based distr'!E5</f>
        <v>2.2358490566037736E-2</v>
      </c>
      <c r="F207" s="86">
        <f>('Penalty based distr'!F229-'Penalty based distr'!F5)/'Penalty based distr'!F5</f>
        <v>-1.7062863180137347E-2</v>
      </c>
      <c r="G207" s="86">
        <f>('Penalty based distr'!G229-'Penalty based distr'!G5)/'Penalty based distr'!G5</f>
        <v>1.9431019879428031E-3</v>
      </c>
      <c r="H207" s="95">
        <f>('Penalty based distr'!H229-'Penalty based distr'!H5)/'Penalty based distr'!H5</f>
        <v>-6.5854624678154091E-3</v>
      </c>
    </row>
    <row r="208" spans="2:8" x14ac:dyDescent="0.3">
      <c r="B208" s="22"/>
      <c r="C208" s="3" t="s">
        <v>21</v>
      </c>
      <c r="D208" s="86">
        <f>('Penalty based distr'!D230-'Penalty based distr'!D5)/'Penalty based distr'!D5</f>
        <v>-2.5675208611069967E-3</v>
      </c>
      <c r="E208" s="86">
        <f>('Penalty based distr'!E230-'Penalty based distr'!E5)/'Penalty based distr'!E5</f>
        <v>1.8207547169811322E-2</v>
      </c>
      <c r="F208" s="86">
        <f>('Penalty based distr'!F230-'Penalty based distr'!F5)/'Penalty based distr'!F5</f>
        <v>-1.3734812466983624E-2</v>
      </c>
      <c r="G208" s="86">
        <f>('Penalty based distr'!G230-'Penalty based distr'!G5)/'Penalty based distr'!G5</f>
        <v>1.6441632205669871E-3</v>
      </c>
      <c r="H208" s="95">
        <f>('Penalty based distr'!H230-'Penalty based distr'!H5)/'Penalty based distr'!H5</f>
        <v>-5.298078827490592E-3</v>
      </c>
    </row>
    <row r="209" spans="2:8" ht="12.5" thickBot="1" x14ac:dyDescent="0.35">
      <c r="B209" s="25"/>
      <c r="C209" s="26" t="s">
        <v>22</v>
      </c>
      <c r="D209" s="96">
        <f>('Penalty based distr'!D231-'Penalty based distr'!D5)/'Penalty based distr'!D5</f>
        <v>0</v>
      </c>
      <c r="E209" s="96">
        <f>('Penalty based distr'!E231-'Penalty based distr'!E5)/'Penalty based distr'!E5</f>
        <v>0</v>
      </c>
      <c r="F209" s="96">
        <f>('Penalty based distr'!F231-'Penalty based distr'!F5)/'Penalty based distr'!F5</f>
        <v>0</v>
      </c>
      <c r="G209" s="96">
        <f>('Penalty based distr'!G231-'Penalty based distr'!G5)/'Penalty based distr'!G5</f>
        <v>0</v>
      </c>
      <c r="H209" s="97">
        <f>('Penalty based distr'!H231-'Penalty based distr'!H5)/'Penalty based distr'!H5</f>
        <v>0</v>
      </c>
    </row>
    <row r="210" spans="2:8" x14ac:dyDescent="0.3">
      <c r="B210" s="28" t="s">
        <v>166</v>
      </c>
      <c r="C210" s="20" t="s">
        <v>11</v>
      </c>
      <c r="D210" s="93">
        <f>('Penalty based distr'!D232-'Penalty based distr'!D5)/'Penalty based distr'!D5</f>
        <v>5.1844171233891272E-3</v>
      </c>
      <c r="E210" s="93">
        <f>('Penalty based distr'!E232-'Penalty based distr'!E5)/'Penalty based distr'!E5</f>
        <v>-1.7641509433962265E-2</v>
      </c>
      <c r="F210" s="93">
        <f>('Penalty based distr'!F232-'Penalty based distr'!F5)/'Penalty based distr'!F5</f>
        <v>2.1413629160063392</v>
      </c>
      <c r="G210" s="98">
        <f>('Penalty based distr'!G232-'Penalty based distr'!G5)/'Penalty based distr'!G5</f>
        <v>-1</v>
      </c>
      <c r="H210" s="99">
        <f>('Penalty based distr'!H232-'Penalty based distr'!H5)/'Penalty based distr'!H5</f>
        <v>-1</v>
      </c>
    </row>
    <row r="211" spans="2:8" x14ac:dyDescent="0.3">
      <c r="B211" s="22"/>
      <c r="C211" s="3" t="s">
        <v>145</v>
      </c>
      <c r="D211" s="86">
        <f>('Penalty based distr'!D233-'Penalty based distr'!D5)/'Penalty based distr'!D5</f>
        <v>1.0911963659704736E-2</v>
      </c>
      <c r="E211" s="86">
        <f>('Penalty based distr'!E233-'Penalty based distr'!E5)/'Penalty based distr'!E5</f>
        <v>-2.3160377358490566E-2</v>
      </c>
      <c r="F211" s="86">
        <f>('Penalty based distr'!F233-'Penalty based distr'!F5)/'Penalty based distr'!F5</f>
        <v>2.1414157422081352</v>
      </c>
      <c r="G211" s="87">
        <f>('Penalty based distr'!G233-'Penalty based distr'!G5)/'Penalty based distr'!G5</f>
        <v>-1</v>
      </c>
      <c r="H211" s="73">
        <f>('Penalty based distr'!H233-'Penalty based distr'!H5)/'Penalty based distr'!H5</f>
        <v>-1</v>
      </c>
    </row>
    <row r="212" spans="2:8" x14ac:dyDescent="0.3">
      <c r="B212" s="22"/>
      <c r="C212" s="3" t="s">
        <v>12</v>
      </c>
      <c r="D212" s="86">
        <f>('Penalty based distr'!D234-'Penalty based distr'!D5)/'Penalty based distr'!D5</f>
        <v>1.0911963659704736E-2</v>
      </c>
      <c r="E212" s="86">
        <f>('Penalty based distr'!E234-'Penalty based distr'!E5)/'Penalty based distr'!E5</f>
        <v>-2.3160377358490566E-2</v>
      </c>
      <c r="F212" s="86">
        <f>('Penalty based distr'!F234-'Penalty based distr'!F5)/'Penalty based distr'!F5</f>
        <v>2.1414157422081352</v>
      </c>
      <c r="G212" s="87">
        <f>('Penalty based distr'!G234-'Penalty based distr'!G5)/'Penalty based distr'!G5</f>
        <v>-1</v>
      </c>
      <c r="H212" s="73">
        <f>('Penalty based distr'!H234-'Penalty based distr'!H5)/'Penalty based distr'!H5</f>
        <v>-1</v>
      </c>
    </row>
    <row r="213" spans="2:8" x14ac:dyDescent="0.3">
      <c r="B213" s="22"/>
      <c r="C213" s="3" t="s">
        <v>13</v>
      </c>
      <c r="D213" s="86">
        <f>('Penalty based distr'!D235-'Penalty based distr'!D5)/'Penalty based distr'!D5</f>
        <v>1.1603219276156618E-2</v>
      </c>
      <c r="E213" s="86">
        <f>('Penalty based distr'!E235-'Penalty based distr'!E5)/'Penalty based distr'!E5</f>
        <v>-2.3820754716981134E-2</v>
      </c>
      <c r="F213" s="86">
        <f>('Penalty based distr'!F235-'Penalty based distr'!F5)/'Penalty based distr'!F5</f>
        <v>2.1414157422081352</v>
      </c>
      <c r="G213" s="87">
        <f>('Penalty based distr'!G235-'Penalty based distr'!G5)/'Penalty based distr'!G5</f>
        <v>-1</v>
      </c>
      <c r="H213" s="73">
        <f>('Penalty based distr'!H235-'Penalty based distr'!H5)/'Penalty based distr'!H5</f>
        <v>-1</v>
      </c>
    </row>
    <row r="214" spans="2:8" x14ac:dyDescent="0.3">
      <c r="B214" s="22"/>
      <c r="C214" s="3" t="s">
        <v>146</v>
      </c>
      <c r="D214" s="86">
        <f>('Penalty based distr'!D236-'Penalty based distr'!D5)/'Penalty based distr'!D5</f>
        <v>3.7525304893102256E-3</v>
      </c>
      <c r="E214" s="86">
        <f>('Penalty based distr'!E236-'Penalty based distr'!E5)/'Penalty based distr'!E5</f>
        <v>-1.6320754716981131E-2</v>
      </c>
      <c r="F214" s="86">
        <f>('Penalty based distr'!F236-'Penalty based distr'!F5)/'Penalty based distr'!F5</f>
        <v>2.1414157422081352</v>
      </c>
      <c r="G214" s="87">
        <f>('Penalty based distr'!G236-'Penalty based distr'!G5)/'Penalty based distr'!G5</f>
        <v>-1</v>
      </c>
      <c r="H214" s="73">
        <f>('Penalty based distr'!H236-'Penalty based distr'!H5)/'Penalty based distr'!H5</f>
        <v>-1</v>
      </c>
    </row>
    <row r="215" spans="2:8" x14ac:dyDescent="0.3">
      <c r="B215" s="22"/>
      <c r="C215" s="3" t="s">
        <v>14</v>
      </c>
      <c r="D215" s="86">
        <f>('Penalty based distr'!D237-'Penalty based distr'!D5)/'Penalty based distr'!D5</f>
        <v>6.4188021527674917E-4</v>
      </c>
      <c r="E215" s="86">
        <f>('Penalty based distr'!E237-'Penalty based distr'!E5)/'Penalty based distr'!E5</f>
        <v>-1.330188679245283E-2</v>
      </c>
      <c r="F215" s="86">
        <f>('Penalty based distr'!F237-'Penalty based distr'!F5)/'Penalty based distr'!F5</f>
        <v>2.1413629160063392</v>
      </c>
      <c r="G215" s="87">
        <f>('Penalty based distr'!G237-'Penalty based distr'!G5)/'Penalty based distr'!G5</f>
        <v>-1</v>
      </c>
      <c r="H215" s="73">
        <f>('Penalty based distr'!H237-'Penalty based distr'!H5)/'Penalty based distr'!H5</f>
        <v>-1</v>
      </c>
    </row>
    <row r="216" spans="2:8" x14ac:dyDescent="0.3">
      <c r="B216" s="22"/>
      <c r="C216" s="3" t="s">
        <v>15</v>
      </c>
      <c r="D216" s="86">
        <f>('Penalty based distr'!D238-'Penalty based distr'!D5)/'Penalty based distr'!D5</f>
        <v>-2.320643855231324E-3</v>
      </c>
      <c r="E216" s="86">
        <f>('Penalty based distr'!E238-'Penalty based distr'!E5)/'Penalty based distr'!E5</f>
        <v>3.4905660377358492E-3</v>
      </c>
      <c r="F216" s="86">
        <f>('Penalty based distr'!F238-'Penalty based distr'!F5)/'Penalty based distr'!F5</f>
        <v>4.0147913365029056E-3</v>
      </c>
      <c r="G216" s="86">
        <f>('Penalty based distr'!G238-'Penalty based distr'!G5)/'Penalty based distr'!G5</f>
        <v>1.9929251158387722E-3</v>
      </c>
      <c r="H216" s="95">
        <f>('Penalty based distr'!H238-'Penalty based distr'!H5)/'Penalty based distr'!H5</f>
        <v>-7.0806100217864921E-3</v>
      </c>
    </row>
    <row r="217" spans="2:8" ht="12.5" thickBot="1" x14ac:dyDescent="0.35">
      <c r="B217" s="25"/>
      <c r="C217" s="26" t="s">
        <v>16</v>
      </c>
      <c r="D217" s="96">
        <f>('Penalty based distr'!D239-'Penalty based distr'!D5)/'Penalty based distr'!D5</f>
        <v>0</v>
      </c>
      <c r="E217" s="96">
        <f>('Penalty based distr'!E239-'Penalty based distr'!E5)/'Penalty based distr'!E5</f>
        <v>0</v>
      </c>
      <c r="F217" s="96">
        <f>('Penalty based distr'!F239-'Penalty based distr'!F5)/'Penalty based distr'!F5</f>
        <v>0</v>
      </c>
      <c r="G217" s="96">
        <f>('Penalty based distr'!G239-'Penalty based distr'!G5)/'Penalty based distr'!G5</f>
        <v>0</v>
      </c>
      <c r="H217" s="97">
        <f>('Penalty based distr'!H239-'Penalty based distr'!H5)/'Penalty based distr'!H5</f>
        <v>0</v>
      </c>
    </row>
    <row r="218" spans="2:8" x14ac:dyDescent="0.3">
      <c r="B218" s="28" t="s">
        <v>167</v>
      </c>
      <c r="C218" s="20" t="s">
        <v>5</v>
      </c>
      <c r="D218" s="93">
        <f>('Penalty based distr'!D240-'Penalty based distr'!D5)/'Penalty based distr'!D5</f>
        <v>8.0481903915469305E-3</v>
      </c>
      <c r="E218" s="93">
        <f>('Penalty based distr'!E240-'Penalty based distr'!E5)/'Penalty based distr'!E5</f>
        <v>-4.6509433962264153E-2</v>
      </c>
      <c r="F218" s="93">
        <f>('Penalty based distr'!F240-'Penalty based distr'!F5)/'Penalty based distr'!F5</f>
        <v>1.9281563655573163E-2</v>
      </c>
      <c r="G218" s="93">
        <f>('Penalty based distr'!G240-'Penalty based distr'!G5)/'Penalty based distr'!G5</f>
        <v>1.0290468835633502</v>
      </c>
      <c r="H218" s="99">
        <f>('Penalty based distr'!H240-'Penalty based distr'!H5)/'Penalty based distr'!H5</f>
        <v>-1</v>
      </c>
    </row>
    <row r="219" spans="2:8" x14ac:dyDescent="0.3">
      <c r="B219" s="22"/>
      <c r="C219" s="3" t="s">
        <v>147</v>
      </c>
      <c r="D219" s="86">
        <f>('Penalty based distr'!D241-'Penalty based distr'!D5)/'Penalty based distr'!D5</f>
        <v>7.5544363797955859E-3</v>
      </c>
      <c r="E219" s="86">
        <f>('Penalty based distr'!E241-'Penalty based distr'!E5)/'Penalty based distr'!E5</f>
        <v>-2.8490566037735848E-2</v>
      </c>
      <c r="F219" s="86">
        <f>('Penalty based distr'!F241-'Penalty based distr'!F5)/'Penalty based distr'!F5</f>
        <v>1.1833069202324353E-2</v>
      </c>
      <c r="G219" s="86">
        <f>('Penalty based distr'!G241-'Penalty based distr'!G5)/'Penalty based distr'!G5</f>
        <v>1.0175377410193811</v>
      </c>
      <c r="H219" s="73">
        <f>('Penalty based distr'!H241-'Penalty based distr'!H5)/'Penalty based distr'!H5</f>
        <v>-1</v>
      </c>
    </row>
    <row r="220" spans="2:8" x14ac:dyDescent="0.3">
      <c r="B220" s="22"/>
      <c r="C220" s="3" t="s">
        <v>6</v>
      </c>
      <c r="D220" s="86">
        <f>('Penalty based distr'!D242-'Penalty based distr'!D5)/'Penalty based distr'!D5</f>
        <v>-2.2712684540561892E-3</v>
      </c>
      <c r="E220" s="86">
        <f>('Penalty based distr'!E242-'Penalty based distr'!E5)/'Penalty based distr'!E5</f>
        <v>5.0943396226415093E-3</v>
      </c>
      <c r="F220" s="86">
        <f>('Penalty based distr'!F242-'Penalty based distr'!F5)/'Penalty based distr'!F5</f>
        <v>2.2187004754358162E-3</v>
      </c>
      <c r="G220" s="86">
        <f>('Penalty based distr'!G242-'Penalty based distr'!G5)/'Penalty based distr'!G5</f>
        <v>4.738179462906681E-2</v>
      </c>
      <c r="H220" s="95">
        <f>('Penalty based distr'!H242-'Penalty based distr'!H5)/'Penalty based distr'!H5</f>
        <v>-5.22380669439493E-2</v>
      </c>
    </row>
    <row r="221" spans="2:8" x14ac:dyDescent="0.3">
      <c r="B221" s="22"/>
      <c r="C221" s="3" t="s">
        <v>7</v>
      </c>
      <c r="D221" s="86">
        <f>('Penalty based distr'!D243-'Penalty based distr'!D5)/'Penalty based distr'!D5</f>
        <v>-2.2712684540561892E-3</v>
      </c>
      <c r="E221" s="86">
        <f>('Penalty based distr'!E243-'Penalty based distr'!E5)/'Penalty based distr'!E5</f>
        <v>4.6698113207547173E-3</v>
      </c>
      <c r="F221" s="86">
        <f>('Penalty based distr'!F243-'Penalty based distr'!F5)/'Penalty based distr'!F5</f>
        <v>3.4337031167459061E-3</v>
      </c>
      <c r="G221" s="86">
        <f>('Penalty based distr'!G243-'Penalty based distr'!G5)/'Penalty based distr'!G5</f>
        <v>4.1701958048926312E-2</v>
      </c>
      <c r="H221" s="95">
        <f>('Penalty based distr'!H243-'Penalty based distr'!H5)/'Penalty based distr'!H5</f>
        <v>-4.7286591404238465E-2</v>
      </c>
    </row>
    <row r="222" spans="2:8" x14ac:dyDescent="0.3">
      <c r="B222" s="22"/>
      <c r="C222" s="3" t="s">
        <v>148</v>
      </c>
      <c r="D222" s="86">
        <f>('Penalty based distr'!D244-'Penalty based distr'!D5)/'Penalty based distr'!D5</f>
        <v>-1.6787636399545746E-3</v>
      </c>
      <c r="E222" s="86">
        <f>('Penalty based distr'!E244-'Penalty based distr'!E5)/'Penalty based distr'!E5</f>
        <v>2.8773584905660379E-3</v>
      </c>
      <c r="F222" s="86">
        <f>('Penalty based distr'!F244-'Penalty based distr'!F5)/'Penalty based distr'!F5</f>
        <v>3.2223983095615426E-3</v>
      </c>
      <c r="G222" s="86">
        <f>('Penalty based distr'!G244-'Penalty based distr'!G5)/'Penalty based distr'!G5</f>
        <v>3.2285386876588114E-2</v>
      </c>
      <c r="H222" s="95">
        <f>('Penalty based distr'!H244-'Penalty based distr'!H5)/'Penalty based distr'!H5</f>
        <v>-3.6442859972271736E-2</v>
      </c>
    </row>
    <row r="223" spans="2:8" x14ac:dyDescent="0.3">
      <c r="B223" s="22"/>
      <c r="C223" s="3" t="s">
        <v>8</v>
      </c>
      <c r="D223" s="86">
        <f>('Penalty based distr'!D245-'Penalty based distr'!D5)/'Penalty based distr'!D5</f>
        <v>-1.5800128376043056E-3</v>
      </c>
      <c r="E223" s="86">
        <f>('Penalty based distr'!E245-'Penalty based distr'!E5)/'Penalty based distr'!E5</f>
        <v>2.7358490566037736E-3</v>
      </c>
      <c r="F223" s="86">
        <f>('Penalty based distr'!F245-'Penalty based distr'!F5)/'Penalty based distr'!F5</f>
        <v>2.4828314844162706E-3</v>
      </c>
      <c r="G223" s="86">
        <f>('Penalty based distr'!G245-'Penalty based distr'!G5)/'Penalty based distr'!G5</f>
        <v>2.4612625180608839E-2</v>
      </c>
      <c r="H223" s="95">
        <f>('Penalty based distr'!H245-'Penalty based distr'!H5)/'Penalty based distr'!H5</f>
        <v>-2.8074866310160429E-2</v>
      </c>
    </row>
    <row r="224" spans="2:8" x14ac:dyDescent="0.3">
      <c r="B224" s="22"/>
      <c r="C224" s="3" t="s">
        <v>9</v>
      </c>
      <c r="D224" s="86">
        <f>('Penalty based distr'!D246-'Penalty based distr'!D5)/'Penalty based distr'!D5</f>
        <v>-1.7281390411297091E-3</v>
      </c>
      <c r="E224" s="86">
        <f>('Penalty based distr'!E246-'Penalty based distr'!E5)/'Penalty based distr'!E5</f>
        <v>4.6698113207547173E-3</v>
      </c>
      <c r="F224" s="86">
        <f>('Penalty based distr'!F246-'Penalty based distr'!F5)/'Penalty based distr'!F5</f>
        <v>-1.0565240359218173E-3</v>
      </c>
      <c r="G224" s="86">
        <f>('Penalty based distr'!G246-'Penalty based distr'!G5)/'Penalty based distr'!G5</f>
        <v>1.4747645857206915E-2</v>
      </c>
      <c r="H224" s="95">
        <f>('Penalty based distr'!H246-'Penalty based distr'!H5)/'Penalty based distr'!H5</f>
        <v>-1.6835016835016835E-2</v>
      </c>
    </row>
    <row r="225" spans="2:8" ht="12.5" thickBot="1" x14ac:dyDescent="0.35">
      <c r="B225" s="25"/>
      <c r="C225" s="26" t="s">
        <v>10</v>
      </c>
      <c r="D225" s="96">
        <f>('Penalty based distr'!D247-'Penalty based distr'!D5)/'Penalty based distr'!D5</f>
        <v>0</v>
      </c>
      <c r="E225" s="96">
        <f>('Penalty based distr'!E247-'Penalty based distr'!E5)/'Penalty based distr'!E5</f>
        <v>0</v>
      </c>
      <c r="F225" s="96">
        <f>('Penalty based distr'!F247-'Penalty based distr'!F5)/'Penalty based distr'!F5</f>
        <v>0</v>
      </c>
      <c r="G225" s="96">
        <f>('Penalty based distr'!G247-'Penalty based distr'!G5)/'Penalty based distr'!G5</f>
        <v>0</v>
      </c>
      <c r="H225" s="97">
        <f>('Penalty based distr'!H247-'Penalty based distr'!H5)/'Penalty based distr'!H5</f>
        <v>0</v>
      </c>
    </row>
  </sheetData>
  <mergeCells count="3">
    <mergeCell ref="B2:B3"/>
    <mergeCell ref="C2:C3"/>
    <mergeCell ref="D2:H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D2E1A-ABC1-4DC1-8031-86FEE1F1940E}">
  <dimension ref="B1:F225"/>
  <sheetViews>
    <sheetView tabSelected="1" topLeftCell="A19" zoomScaleNormal="100" workbookViewId="0">
      <selection activeCell="C9" sqref="C9"/>
    </sheetView>
  </sheetViews>
  <sheetFormatPr defaultRowHeight="12" x14ac:dyDescent="0.3"/>
  <cols>
    <col min="1" max="1" width="8.7265625" style="24"/>
    <col min="2" max="2" width="13.36328125" style="45" customWidth="1"/>
    <col min="3" max="3" width="15.453125" style="24" customWidth="1"/>
    <col min="4" max="4" width="22.1796875" style="46" customWidth="1"/>
    <col min="5" max="5" width="21.453125" style="46" customWidth="1"/>
    <col min="6" max="6" width="17.08984375" style="104" customWidth="1"/>
    <col min="7" max="16384" width="8.7265625" style="24"/>
  </cols>
  <sheetData>
    <row r="1" spans="2:6" ht="12.5" thickBot="1" x14ac:dyDescent="0.35"/>
    <row r="2" spans="2:6" ht="14.5" customHeight="1" x14ac:dyDescent="0.3">
      <c r="B2" s="112" t="s">
        <v>56</v>
      </c>
      <c r="C2" s="113" t="s">
        <v>3</v>
      </c>
      <c r="D2" s="114" t="s">
        <v>203</v>
      </c>
      <c r="E2" s="114" t="s">
        <v>204</v>
      </c>
      <c r="F2" s="115" t="s">
        <v>205</v>
      </c>
    </row>
    <row r="3" spans="2:6" s="3" customFormat="1" ht="36.5" thickBot="1" x14ac:dyDescent="0.4">
      <c r="B3" s="116"/>
      <c r="C3" s="100"/>
      <c r="D3" s="101" t="s">
        <v>200</v>
      </c>
      <c r="E3" s="101" t="s">
        <v>201</v>
      </c>
      <c r="F3" s="117" t="s">
        <v>202</v>
      </c>
    </row>
    <row r="4" spans="2:6" x14ac:dyDescent="0.3">
      <c r="B4" s="31" t="s">
        <v>150</v>
      </c>
      <c r="C4" s="32" t="s">
        <v>32</v>
      </c>
      <c r="D4" s="93">
        <f>'Penalty based metric movement'!D24/SUM('Penalty based metric movement'!D24:F24)</f>
        <v>1.092896174863388E-4</v>
      </c>
      <c r="E4" s="93">
        <f>'Penalty based metric movement'!E24/SUM('Penalty based metric movement'!D24:F24)</f>
        <v>0.79907600596125183</v>
      </c>
      <c r="F4" s="102">
        <f t="shared" ref="F4:F74" si="0">IF(E4=0, D4 &amp;"/e", D4/E4)</f>
        <v>1.3676999017742797E-4</v>
      </c>
    </row>
    <row r="5" spans="2:6" x14ac:dyDescent="0.3">
      <c r="B5" s="33"/>
      <c r="C5" s="49" t="s">
        <v>63</v>
      </c>
      <c r="D5" s="86">
        <f>'Penalty based metric movement'!D25/SUM('Penalty based metric movement'!D25:F25)</f>
        <v>1.092896174863388E-4</v>
      </c>
      <c r="E5" s="86">
        <f>'Penalty based metric movement'!E25/SUM('Penalty based metric movement'!D25:F25)</f>
        <v>0.79907600596125183</v>
      </c>
      <c r="F5" s="42">
        <f t="shared" si="0"/>
        <v>1.3676999017742797E-4</v>
      </c>
    </row>
    <row r="6" spans="2:6" x14ac:dyDescent="0.3">
      <c r="B6" s="33"/>
      <c r="C6" s="49" t="s">
        <v>33</v>
      </c>
      <c r="D6" s="86">
        <f>'Penalty based metric movement'!D26/SUM('Penalty based metric movement'!D26:F26)</f>
        <v>1.092896174863388E-4</v>
      </c>
      <c r="E6" s="86">
        <f>'Penalty based metric movement'!E26/SUM('Penalty based metric movement'!D26:F26)</f>
        <v>0.79907600596125183</v>
      </c>
      <c r="F6" s="42">
        <f t="shared" si="0"/>
        <v>1.3676999017742797E-4</v>
      </c>
    </row>
    <row r="7" spans="2:6" x14ac:dyDescent="0.3">
      <c r="B7" s="33"/>
      <c r="C7" s="49" t="s">
        <v>34</v>
      </c>
      <c r="D7" s="86">
        <f>'Penalty based metric movement'!D27/SUM('Penalty based metric movement'!D27:F27)</f>
        <v>1.092896174863388E-4</v>
      </c>
      <c r="E7" s="86">
        <f>'Penalty based metric movement'!E27/SUM('Penalty based metric movement'!D27:F27)</f>
        <v>0.79907600596125183</v>
      </c>
      <c r="F7" s="42">
        <f t="shared" si="0"/>
        <v>1.3676999017742797E-4</v>
      </c>
    </row>
    <row r="8" spans="2:6" x14ac:dyDescent="0.3">
      <c r="B8" s="33"/>
      <c r="C8" s="49" t="s">
        <v>64</v>
      </c>
      <c r="D8" s="86">
        <f>'Penalty based metric movement'!D28/SUM('Penalty based metric movement'!D28:F28)</f>
        <v>1.092896174863388E-4</v>
      </c>
      <c r="E8" s="86">
        <f>'Penalty based metric movement'!E28/SUM('Penalty based metric movement'!D28:F28)</f>
        <v>0.79907600596125183</v>
      </c>
      <c r="F8" s="42">
        <f t="shared" si="0"/>
        <v>1.3676999017742797E-4</v>
      </c>
    </row>
    <row r="9" spans="2:6" x14ac:dyDescent="0.3">
      <c r="B9" s="33"/>
      <c r="C9" s="110" t="s">
        <v>209</v>
      </c>
      <c r="D9" s="86">
        <f>'Penalty based metric movement'!D29/SUM('Penalty based metric movement'!D29:F29)</f>
        <v>1.092896174863388E-4</v>
      </c>
      <c r="E9" s="86">
        <f>'Penalty based metric movement'!E29/SUM('Penalty based metric movement'!D29:F29)</f>
        <v>0.79907600596125183</v>
      </c>
      <c r="F9" s="42">
        <f t="shared" si="0"/>
        <v>1.3676999017742797E-4</v>
      </c>
    </row>
    <row r="10" spans="2:6" x14ac:dyDescent="0.3">
      <c r="B10" s="33"/>
      <c r="C10" s="110" t="s">
        <v>210</v>
      </c>
      <c r="D10" s="86">
        <f>'Penalty based metric movement'!D30/SUM('Penalty based metric movement'!D30:F30)</f>
        <v>1.092896174863388E-4</v>
      </c>
      <c r="E10" s="86">
        <f>'Penalty based metric movement'!E30/SUM('Penalty based metric movement'!D30:F30)</f>
        <v>0.79907600596125183</v>
      </c>
      <c r="F10" s="42">
        <f t="shared" si="0"/>
        <v>1.3676999017742797E-4</v>
      </c>
    </row>
    <row r="11" spans="2:6" x14ac:dyDescent="0.3">
      <c r="B11" s="33"/>
      <c r="C11" s="110" t="s">
        <v>211</v>
      </c>
      <c r="D11" s="86">
        <f>'Penalty based metric movement'!D31/SUM('Penalty based metric movement'!D31:F31)</f>
        <v>1.092896174863388E-4</v>
      </c>
      <c r="E11" s="86">
        <f>'Penalty based metric movement'!E31/SUM('Penalty based metric movement'!D31:F31)</f>
        <v>0.79907600596125183</v>
      </c>
      <c r="F11" s="42">
        <f t="shared" si="0"/>
        <v>1.3676999017742797E-4</v>
      </c>
    </row>
    <row r="12" spans="2:6" x14ac:dyDescent="0.3">
      <c r="B12" s="33"/>
      <c r="C12" s="110" t="s">
        <v>212</v>
      </c>
      <c r="D12" s="86">
        <f>'Penalty based metric movement'!D32/SUM('Penalty based metric movement'!D32:F32)</f>
        <v>7.0541480377545951E-4</v>
      </c>
      <c r="E12" s="86">
        <f>'Penalty based metric movement'!E32/SUM('Penalty based metric movement'!D32:F32)</f>
        <v>2.6736214605067064E-2</v>
      </c>
      <c r="F12" s="42">
        <f t="shared" si="0"/>
        <v>2.6384243775548124E-2</v>
      </c>
    </row>
    <row r="13" spans="2:6" x14ac:dyDescent="0.3">
      <c r="B13" s="33"/>
      <c r="C13" s="110" t="s">
        <v>213</v>
      </c>
      <c r="D13" s="86">
        <f>'Penalty based metric movement'!D33/SUM('Penalty based metric movement'!D33:F33)</f>
        <v>7.252856433184302E-4</v>
      </c>
      <c r="E13" s="86">
        <f>'Penalty based metric movement'!E33/SUM('Penalty based metric movement'!D33:F33)</f>
        <v>2.5275707898658718E-2</v>
      </c>
      <c r="F13" s="42">
        <f t="shared" si="0"/>
        <v>2.869496855345912E-2</v>
      </c>
    </row>
    <row r="14" spans="2:6" x14ac:dyDescent="0.3">
      <c r="B14" s="33"/>
      <c r="C14" s="110" t="s">
        <v>214</v>
      </c>
      <c r="D14" s="86">
        <f>'Penalty based metric movement'!D34/SUM('Penalty based metric movement'!D34:F34)</f>
        <v>7.1535022354694486E-4</v>
      </c>
      <c r="E14" s="86">
        <f>'Penalty based metric movement'!E34/SUM('Penalty based metric movement'!D34:F34)</f>
        <v>2.4699453551912567E-2</v>
      </c>
      <c r="F14" s="42">
        <f t="shared" si="0"/>
        <v>2.8962188254223652E-2</v>
      </c>
    </row>
    <row r="15" spans="2:6" x14ac:dyDescent="0.3">
      <c r="B15" s="33"/>
      <c r="C15" s="110" t="s">
        <v>215</v>
      </c>
      <c r="D15" s="86">
        <f>'Penalty based metric movement'!D35/SUM('Penalty based metric movement'!D35:F35)</f>
        <v>6.9547938400397417E-4</v>
      </c>
      <c r="E15" s="86">
        <f>'Penalty based metric movement'!E35/SUM('Penalty based metric movement'!D35:F35)</f>
        <v>2.5692995529061104E-2</v>
      </c>
      <c r="F15" s="42">
        <f t="shared" si="0"/>
        <v>2.7068832173240524E-2</v>
      </c>
    </row>
    <row r="16" spans="2:6" x14ac:dyDescent="0.3">
      <c r="B16" s="33"/>
      <c r="C16" s="110" t="s">
        <v>216</v>
      </c>
      <c r="D16" s="86">
        <f>'Penalty based metric movement'!D36/SUM('Penalty based metric movement'!D36:F36)</f>
        <v>7.4515648286140089E-4</v>
      </c>
      <c r="E16" s="86">
        <f>'Penalty based metric movement'!E36/SUM('Penalty based metric movement'!D36:F36)</f>
        <v>2.5424739195231E-2</v>
      </c>
      <c r="F16" s="42">
        <f t="shared" si="0"/>
        <v>2.9308323563892145E-2</v>
      </c>
    </row>
    <row r="17" spans="2:6" x14ac:dyDescent="0.3">
      <c r="B17" s="33"/>
      <c r="C17" s="110" t="s">
        <v>217</v>
      </c>
      <c r="D17" s="86">
        <f>'Penalty based metric movement'!D37/SUM('Penalty based metric movement'!D37:F37)</f>
        <v>7.3522106308991555E-4</v>
      </c>
      <c r="E17" s="86">
        <f>'Penalty based metric movement'!E37/SUM('Penalty based metric movement'!D37:F37)</f>
        <v>2.5534028812717338E-2</v>
      </c>
      <c r="F17" s="42">
        <f t="shared" si="0"/>
        <v>2.8793774319066146E-2</v>
      </c>
    </row>
    <row r="18" spans="2:6" x14ac:dyDescent="0.3">
      <c r="B18" s="33"/>
      <c r="C18" s="110" t="s">
        <v>218</v>
      </c>
      <c r="D18" s="86">
        <f>'Penalty based metric movement'!D38/SUM('Penalty based metric movement'!D38:F38)</f>
        <v>7.0541480377545951E-4</v>
      </c>
      <c r="E18" s="86">
        <f>'Penalty based metric movement'!E38/SUM('Penalty based metric movement'!D38:F38)</f>
        <v>2.3695976154992547E-2</v>
      </c>
      <c r="F18" s="42">
        <f t="shared" si="0"/>
        <v>2.976939203354298E-2</v>
      </c>
    </row>
    <row r="19" spans="2:6" x14ac:dyDescent="0.3">
      <c r="B19" s="33"/>
      <c r="C19" s="110" t="s">
        <v>219</v>
      </c>
      <c r="D19" s="86">
        <f>'Penalty based metric movement'!D39/SUM('Penalty based metric movement'!D39:F39)</f>
        <v>7.0541480377545951E-4</v>
      </c>
      <c r="E19" s="86">
        <f>'Penalty based metric movement'!E39/SUM('Penalty based metric movement'!D39:F39)</f>
        <v>2.4759066070541482E-2</v>
      </c>
      <c r="F19" s="42">
        <f t="shared" si="0"/>
        <v>2.8491171749598716E-2</v>
      </c>
    </row>
    <row r="20" spans="2:6" x14ac:dyDescent="0.3">
      <c r="B20" s="33"/>
      <c r="C20" s="110" t="s">
        <v>220</v>
      </c>
      <c r="D20" s="86">
        <f>'Penalty based metric movement'!D40/SUM('Penalty based metric movement'!D40:F40)</f>
        <v>7.3522106308991555E-4</v>
      </c>
      <c r="E20" s="86">
        <f>'Penalty based metric movement'!E40/SUM('Penalty based metric movement'!D40:F40)</f>
        <v>2.3427719821162443E-2</v>
      </c>
      <c r="F20" s="42">
        <f t="shared" si="0"/>
        <v>3.1382527565733676E-2</v>
      </c>
    </row>
    <row r="21" spans="2:6" x14ac:dyDescent="0.3">
      <c r="B21" s="33"/>
      <c r="C21" s="110" t="s">
        <v>221</v>
      </c>
      <c r="D21" s="86">
        <f>'Penalty based metric movement'!D41/SUM('Penalty based metric movement'!D41:F41)</f>
        <v>7.0541480377545951E-4</v>
      </c>
      <c r="E21" s="86">
        <f>'Penalty based metric movement'!E41/SUM('Penalty based metric movement'!D41:F41)</f>
        <v>2.4133134624937904E-2</v>
      </c>
      <c r="F21" s="42">
        <f t="shared" si="0"/>
        <v>2.9230135858377932E-2</v>
      </c>
    </row>
    <row r="22" spans="2:6" x14ac:dyDescent="0.3">
      <c r="B22" s="33"/>
      <c r="C22" s="49" t="s">
        <v>29</v>
      </c>
      <c r="D22" s="86">
        <f>'Penalty based metric movement'!D42/SUM('Penalty based metric movement'!D42:F42)</f>
        <v>7.1535022354694486E-4</v>
      </c>
      <c r="E22" s="86">
        <f>'Penalty based metric movement'!E42/SUM('Penalty based metric movement'!D42:F42)</f>
        <v>1.9791356184798808E-2</v>
      </c>
      <c r="F22" s="42">
        <f t="shared" si="0"/>
        <v>3.614457831325301E-2</v>
      </c>
    </row>
    <row r="23" spans="2:6" x14ac:dyDescent="0.3">
      <c r="B23" s="33"/>
      <c r="C23" s="49" t="s">
        <v>35</v>
      </c>
      <c r="D23" s="86">
        <f>'Penalty based metric movement'!D43/SUM('Penalty based metric movement'!D43:F43)</f>
        <v>6.7560854446100348E-4</v>
      </c>
      <c r="E23" s="86">
        <f>'Penalty based metric movement'!E43/SUM('Penalty based metric movement'!D43:F43)</f>
        <v>7.3422752111276706E-3</v>
      </c>
      <c r="F23" s="42">
        <f t="shared" si="0"/>
        <v>9.2016238159675232E-2</v>
      </c>
    </row>
    <row r="24" spans="2:6" x14ac:dyDescent="0.3">
      <c r="B24" s="118" t="s">
        <v>151</v>
      </c>
      <c r="C24" s="105" t="s">
        <v>37</v>
      </c>
      <c r="D24" s="106">
        <f>'Penalty based metric movement'!D44/SUM('Penalty based metric movement'!D44:F44)</f>
        <v>5.7426726279185296E-3</v>
      </c>
      <c r="E24" s="106">
        <f>'Penalty based metric movement'!E44/SUM('Penalty based metric movement'!D44:F44)</f>
        <v>0.62435171385991062</v>
      </c>
      <c r="F24" s="119">
        <f>IF(E24=0, D24 &amp;"/e", D24/E24)</f>
        <v>9.1978167120192224E-3</v>
      </c>
    </row>
    <row r="25" spans="2:6" x14ac:dyDescent="0.3">
      <c r="B25" s="33"/>
      <c r="C25" s="49" t="s">
        <v>65</v>
      </c>
      <c r="D25" s="86">
        <f>'Penalty based metric movement'!D45/SUM('Penalty based metric movement'!D45:F45)</f>
        <v>8.206656731246896E-3</v>
      </c>
      <c r="E25" s="86">
        <f>'Penalty based metric movement'!E45/SUM('Penalty based metric movement'!D45:F45)</f>
        <v>0.59993045206159956</v>
      </c>
      <c r="F25" s="43">
        <f t="shared" ref="F25:F31" si="1">IF(E25=0, D25 &amp;"/e", D25/E25)</f>
        <v>1.3679346836030011E-2</v>
      </c>
    </row>
    <row r="26" spans="2:6" x14ac:dyDescent="0.3">
      <c r="B26" s="33"/>
      <c r="C26" s="49" t="s">
        <v>38</v>
      </c>
      <c r="D26" s="86">
        <f>'Penalty based metric movement'!D46/SUM('Penalty based metric movement'!D46:F46)</f>
        <v>2.1957277694982613E-3</v>
      </c>
      <c r="E26" s="86">
        <f>'Penalty based metric movement'!E46/SUM('Penalty based metric movement'!D46:F46)</f>
        <v>0.60007948335817185</v>
      </c>
      <c r="F26" s="43">
        <f t="shared" si="1"/>
        <v>3.6590615583297461E-3</v>
      </c>
    </row>
    <row r="27" spans="2:6" x14ac:dyDescent="0.3">
      <c r="B27" s="33"/>
      <c r="C27" s="49" t="s">
        <v>39</v>
      </c>
      <c r="D27" s="86">
        <f>'Penalty based metric movement'!D47/SUM('Penalty based metric movement'!D47:F47)</f>
        <v>2.1957277694982613E-3</v>
      </c>
      <c r="E27" s="86">
        <f>'Penalty based metric movement'!E47/SUM('Penalty based metric movement'!D47:F47)</f>
        <v>0.60007948335817185</v>
      </c>
      <c r="F27" s="43">
        <f t="shared" si="1"/>
        <v>3.6590615583297461E-3</v>
      </c>
    </row>
    <row r="28" spans="2:6" x14ac:dyDescent="0.3">
      <c r="B28" s="33"/>
      <c r="C28" s="49" t="s">
        <v>66</v>
      </c>
      <c r="D28" s="86">
        <f>'Penalty based metric movement'!D48/SUM('Penalty based metric movement'!D48:F48)</f>
        <v>2.1957277694982613E-3</v>
      </c>
      <c r="E28" s="86">
        <f>'Penalty based metric movement'!E48/SUM('Penalty based metric movement'!D48:F48)</f>
        <v>0.60003974167908591</v>
      </c>
      <c r="F28" s="43">
        <f t="shared" si="1"/>
        <v>3.6593039043613606E-3</v>
      </c>
    </row>
    <row r="29" spans="2:6" x14ac:dyDescent="0.3">
      <c r="B29" s="33"/>
      <c r="C29" s="49" t="s">
        <v>40</v>
      </c>
      <c r="D29" s="86">
        <f>'Penalty based metric movement'!D49/SUM('Penalty based metric movement'!D49:F49)</f>
        <v>1.2419274714356682E-3</v>
      </c>
      <c r="E29" s="86">
        <f>'Penalty based metric movement'!E49/SUM('Penalty based metric movement'!D49:F49)</f>
        <v>9.7764530551415797E-3</v>
      </c>
      <c r="F29" s="43">
        <f t="shared" si="1"/>
        <v>0.12703252032520326</v>
      </c>
    </row>
    <row r="30" spans="2:6" x14ac:dyDescent="0.3">
      <c r="B30" s="33"/>
      <c r="C30" s="49" t="s">
        <v>41</v>
      </c>
      <c r="D30" s="86">
        <f>'Penalty based metric movement'!D50/SUM('Penalty based metric movement'!D50:F50)</f>
        <v>1.1127670144063587E-3</v>
      </c>
      <c r="E30" s="86">
        <f>'Penalty based metric movement'!E50/SUM('Penalty based metric movement'!D50:F50)</f>
        <v>4.3318430203676105E-3</v>
      </c>
      <c r="F30" s="43">
        <f t="shared" si="1"/>
        <v>0.25688073394495414</v>
      </c>
    </row>
    <row r="31" spans="2:6" x14ac:dyDescent="0.3">
      <c r="B31" s="120"/>
      <c r="C31" s="59" t="s">
        <v>42</v>
      </c>
      <c r="D31" s="107">
        <f>'Penalty based metric movement'!D51/SUM('Penalty based metric movement'!D51:F51)</f>
        <v>0</v>
      </c>
      <c r="E31" s="107">
        <f>'Penalty based metric movement'!E51/SUM('Penalty based metric movement'!D51:F51)</f>
        <v>0</v>
      </c>
      <c r="F31" s="121" t="str">
        <f t="shared" si="1"/>
        <v>0/e</v>
      </c>
    </row>
    <row r="32" spans="2:6" x14ac:dyDescent="0.3">
      <c r="B32" s="118" t="s">
        <v>152</v>
      </c>
      <c r="C32" s="105" t="s">
        <v>43</v>
      </c>
      <c r="D32" s="106">
        <f>'Penalty based metric movement'!D52/SUM('Penalty based metric movement'!D52:F52)</f>
        <v>9.9354197714853452E-3</v>
      </c>
      <c r="E32" s="106">
        <f>'Penalty based metric movement'!E52/SUM('Penalty based metric movement'!D52:F52)</f>
        <v>0.41630402384500748</v>
      </c>
      <c r="F32" s="119">
        <f t="shared" si="0"/>
        <v>2.3865778859693085E-2</v>
      </c>
    </row>
    <row r="33" spans="2:6" x14ac:dyDescent="0.3">
      <c r="B33" s="33"/>
      <c r="C33" s="49" t="s">
        <v>67</v>
      </c>
      <c r="D33" s="86">
        <f>'Penalty based metric movement'!D53/SUM('Penalty based metric movement'!D53:F53)</f>
        <v>8.8027819175360168E-3</v>
      </c>
      <c r="E33" s="86">
        <f>'Penalty based metric movement'!E53/SUM('Penalty based metric movement'!D53:F53)</f>
        <v>0.41262791852955788</v>
      </c>
      <c r="F33" s="43">
        <f t="shared" si="0"/>
        <v>2.1333461751462765E-2</v>
      </c>
    </row>
    <row r="34" spans="2:6" x14ac:dyDescent="0.3">
      <c r="B34" s="33"/>
      <c r="C34" s="49" t="s">
        <v>44</v>
      </c>
      <c r="D34" s="86">
        <f>'Penalty based metric movement'!D54/SUM('Penalty based metric movement'!D54:F54)</f>
        <v>6.3089915548931947E-3</v>
      </c>
      <c r="E34" s="86">
        <f>'Penalty based metric movement'!E54/SUM('Penalty based metric movement'!D54:F54)</f>
        <v>0.4151912568306011</v>
      </c>
      <c r="F34" s="43">
        <f t="shared" si="0"/>
        <v>1.5195386345689057E-2</v>
      </c>
    </row>
    <row r="35" spans="2:6" x14ac:dyDescent="0.3">
      <c r="B35" s="33"/>
      <c r="C35" s="49" t="s">
        <v>45</v>
      </c>
      <c r="D35" s="86">
        <f>'Penalty based metric movement'!D55/SUM('Penalty based metric movement'!D55:F55)</f>
        <v>6.9150521609538003E-3</v>
      </c>
      <c r="E35" s="86">
        <f>'Penalty based metric movement'!E55/SUM('Penalty based metric movement'!D55:F55)</f>
        <v>0.4144361649279682</v>
      </c>
      <c r="F35" s="43">
        <f t="shared" si="0"/>
        <v>1.6685445784287871E-2</v>
      </c>
    </row>
    <row r="36" spans="2:6" x14ac:dyDescent="0.3">
      <c r="B36" s="33"/>
      <c r="C36" s="49" t="s">
        <v>68</v>
      </c>
      <c r="D36" s="86">
        <f>'Penalty based metric movement'!D56/SUM('Penalty based metric movement'!D56:F56)</f>
        <v>4.9478390461997019E-3</v>
      </c>
      <c r="E36" s="86">
        <f>'Penalty based metric movement'!E56/SUM('Penalty based metric movement'!D56:F56)</f>
        <v>0.41224043715846992</v>
      </c>
      <c r="F36" s="43">
        <f t="shared" si="0"/>
        <v>1.2002313699026318E-2</v>
      </c>
    </row>
    <row r="37" spans="2:6" x14ac:dyDescent="0.3">
      <c r="B37" s="33"/>
      <c r="C37" s="49" t="s">
        <v>46</v>
      </c>
      <c r="D37" s="86">
        <f>'Penalty based metric movement'!D57/SUM('Penalty based metric movement'!D57:F57)</f>
        <v>3.7456532538499752E-3</v>
      </c>
      <c r="E37" s="86">
        <f>'Penalty based metric movement'!E57/SUM('Penalty based metric movement'!D57:F57)</f>
        <v>0.4120019870839543</v>
      </c>
      <c r="F37" s="43">
        <f t="shared" si="0"/>
        <v>9.0913475450950122E-3</v>
      </c>
    </row>
    <row r="38" spans="2:6" x14ac:dyDescent="0.3">
      <c r="B38" s="33"/>
      <c r="C38" s="49" t="s">
        <v>47</v>
      </c>
      <c r="D38" s="86">
        <f>'Penalty based metric movement'!D58/SUM('Penalty based metric movement'!D58:F58)</f>
        <v>3.1793343268753105E-4</v>
      </c>
      <c r="E38" s="86">
        <f>'Penalty based metric movement'!E58/SUM('Penalty based metric movement'!D58:F58)</f>
        <v>1.7347242921013414E-2</v>
      </c>
      <c r="F38" s="43">
        <f t="shared" si="0"/>
        <v>1.8327605956471937E-2</v>
      </c>
    </row>
    <row r="39" spans="2:6" x14ac:dyDescent="0.3">
      <c r="B39" s="120"/>
      <c r="C39" s="59" t="s">
        <v>48</v>
      </c>
      <c r="D39" s="108">
        <f>'Penalty based metric movement'!D59/SUM('Penalty based metric movement'!D59:F59)</f>
        <v>0</v>
      </c>
      <c r="E39" s="108">
        <f>'Penalty based metric movement'!E59/SUM('Penalty based metric movement'!D59:F59)</f>
        <v>0</v>
      </c>
      <c r="F39" s="121" t="str">
        <f t="shared" si="0"/>
        <v>0/e</v>
      </c>
    </row>
    <row r="40" spans="2:6" x14ac:dyDescent="0.3">
      <c r="B40" s="33" t="s">
        <v>153</v>
      </c>
      <c r="C40" s="49" t="s">
        <v>54</v>
      </c>
      <c r="D40" s="86">
        <f>'Penalty based metric movement'!D60/SUM('Penalty based metric movement'!D60:F60)</f>
        <v>1.6681569796323896E-2</v>
      </c>
      <c r="E40" s="86">
        <f>'Penalty based metric movement'!E60/SUM('Penalty based metric movement'!D60:F60)</f>
        <v>0.21243914555389964</v>
      </c>
      <c r="F40" s="43">
        <f t="shared" si="0"/>
        <v>7.8523992142923965E-2</v>
      </c>
    </row>
    <row r="41" spans="2:6" x14ac:dyDescent="0.3">
      <c r="B41" s="33"/>
      <c r="C41" s="49" t="s">
        <v>69</v>
      </c>
      <c r="D41" s="86">
        <f>'Penalty based metric movement'!D61/SUM('Penalty based metric movement'!D61:F61)</f>
        <v>1.3999006458022852E-2</v>
      </c>
      <c r="E41" s="86">
        <f>'Penalty based metric movement'!E61/SUM('Penalty based metric movement'!D61:F61)</f>
        <v>0.20788872329855937</v>
      </c>
      <c r="F41" s="43">
        <f t="shared" si="0"/>
        <v>6.7338940929076663E-2</v>
      </c>
    </row>
    <row r="42" spans="2:6" x14ac:dyDescent="0.3">
      <c r="B42" s="33"/>
      <c r="C42" s="49" t="s">
        <v>49</v>
      </c>
      <c r="D42" s="86">
        <f>'Penalty based metric movement'!D62/SUM('Penalty based metric movement'!D62:F62)</f>
        <v>1.0362642821659215E-2</v>
      </c>
      <c r="E42" s="86">
        <f>'Penalty based metric movement'!E62/SUM('Penalty based metric movement'!D62:F62)</f>
        <v>0.20445106805762545</v>
      </c>
      <c r="F42" s="43">
        <f t="shared" si="0"/>
        <v>5.0685197784041201E-2</v>
      </c>
    </row>
    <row r="43" spans="2:6" x14ac:dyDescent="0.3">
      <c r="B43" s="33"/>
      <c r="C43" s="49" t="s">
        <v>50</v>
      </c>
      <c r="D43" s="86">
        <f>'Penalty based metric movement'!D63/SUM('Penalty based metric movement'!D63:F63)</f>
        <v>7.5310481867858917E-3</v>
      </c>
      <c r="E43" s="86">
        <f>'Penalty based metric movement'!E63/SUM('Penalty based metric movement'!D63:F63)</f>
        <v>0.20951813214108297</v>
      </c>
      <c r="F43" s="43">
        <f t="shared" si="0"/>
        <v>3.5944613050075867E-2</v>
      </c>
    </row>
    <row r="44" spans="2:6" x14ac:dyDescent="0.3">
      <c r="B44" s="33"/>
      <c r="C44" s="49" t="s">
        <v>70</v>
      </c>
      <c r="D44" s="86">
        <f>'Penalty based metric movement'!D64/SUM('Penalty based metric movement'!D64:F64)</f>
        <v>3.7655240933929458E-3</v>
      </c>
      <c r="E44" s="86">
        <f>'Penalty based metric movement'!E64/SUM('Penalty based metric movement'!D64:F64)</f>
        <v>0.20801788375558866</v>
      </c>
      <c r="F44" s="43">
        <f t="shared" si="0"/>
        <v>1.8101924822085304E-2</v>
      </c>
    </row>
    <row r="45" spans="2:6" x14ac:dyDescent="0.3">
      <c r="B45" s="33"/>
      <c r="C45" s="49" t="s">
        <v>51</v>
      </c>
      <c r="D45" s="86">
        <f>'Penalty based metric movement'!D65/SUM('Penalty based metric movement'!D65:F65)</f>
        <v>3.7754595131644312E-3</v>
      </c>
      <c r="E45" s="86">
        <f>'Penalty based metric movement'!E65/SUM('Penalty based metric movement'!D65:F65)</f>
        <v>0.2098956780923994</v>
      </c>
      <c r="F45" s="43">
        <f t="shared" si="0"/>
        <v>1.7987314209978227E-2</v>
      </c>
    </row>
    <row r="46" spans="2:6" x14ac:dyDescent="0.3">
      <c r="B46" s="33"/>
      <c r="C46" s="49" t="s">
        <v>52</v>
      </c>
      <c r="D46" s="86">
        <f>'Penalty based metric movement'!D66/SUM('Penalty based metric movement'!D66:F66)</f>
        <v>8.34575260804769E-4</v>
      </c>
      <c r="E46" s="86">
        <f>'Penalty based metric movement'!E66/SUM('Penalty based metric movement'!D66:F66)</f>
        <v>6.2493790362642826E-3</v>
      </c>
      <c r="F46" s="43">
        <f t="shared" si="0"/>
        <v>0.13354531001589826</v>
      </c>
    </row>
    <row r="47" spans="2:6" x14ac:dyDescent="0.3">
      <c r="B47" s="33"/>
      <c r="C47" s="49" t="s">
        <v>53</v>
      </c>
      <c r="D47" s="87">
        <f>'Penalty based metric movement'!D67/SUM('Penalty based metric movement'!D67:F67)</f>
        <v>0</v>
      </c>
      <c r="E47" s="87">
        <f>'Penalty based metric movement'!E67/SUM('Penalty based metric movement'!D67:F67)</f>
        <v>0</v>
      </c>
      <c r="F47" s="43" t="str">
        <f t="shared" si="0"/>
        <v>0/e</v>
      </c>
    </row>
    <row r="48" spans="2:6" x14ac:dyDescent="0.3">
      <c r="B48" s="118" t="s">
        <v>155</v>
      </c>
      <c r="C48" s="105" t="s">
        <v>71</v>
      </c>
      <c r="D48" s="106">
        <f>'Penalty based metric movement'!D68/SUM('Penalty based metric movement'!D68:F68)</f>
        <v>0.20081470442126179</v>
      </c>
      <c r="E48" s="106">
        <f>'Penalty based metric movement'!E68/SUM('Penalty based metric movement'!D68:F68)</f>
        <v>0.59946348733233978</v>
      </c>
      <c r="F48" s="122">
        <f t="shared" si="0"/>
        <v>0.33499071864226992</v>
      </c>
    </row>
    <row r="49" spans="2:6" x14ac:dyDescent="0.3">
      <c r="B49" s="33"/>
      <c r="C49" s="49" t="s">
        <v>72</v>
      </c>
      <c r="D49" s="86">
        <f>'Penalty based metric movement'!D69/SUM('Penalty based metric movement'!D69:F69)</f>
        <v>0.20081470442126179</v>
      </c>
      <c r="E49" s="86">
        <f>'Penalty based metric movement'!E69/SUM('Penalty based metric movement'!D69:F69)</f>
        <v>0.59946348733233978</v>
      </c>
      <c r="F49" s="44">
        <f t="shared" si="0"/>
        <v>0.33499071864226992</v>
      </c>
    </row>
    <row r="50" spans="2:6" x14ac:dyDescent="0.3">
      <c r="B50" s="33"/>
      <c r="C50" s="49" t="s">
        <v>73</v>
      </c>
      <c r="D50" s="86">
        <f>'Penalty based metric movement'!D70/SUM('Penalty based metric movement'!D70:F70)</f>
        <v>0.20081470442126179</v>
      </c>
      <c r="E50" s="86">
        <f>'Penalty based metric movement'!E70/SUM('Penalty based metric movement'!D70:F70)</f>
        <v>0.59946348733233978</v>
      </c>
      <c r="F50" s="44">
        <f t="shared" si="0"/>
        <v>0.33499071864226992</v>
      </c>
    </row>
    <row r="51" spans="2:6" x14ac:dyDescent="0.3">
      <c r="B51" s="33"/>
      <c r="C51" s="49" t="s">
        <v>74</v>
      </c>
      <c r="D51" s="86">
        <f>'Penalty based metric movement'!D71/SUM('Penalty based metric movement'!D71:F71)</f>
        <v>0.20081470442126179</v>
      </c>
      <c r="E51" s="86">
        <f>'Penalty based metric movement'!E71/SUM('Penalty based metric movement'!D71:F71)</f>
        <v>0.59946348733233978</v>
      </c>
      <c r="F51" s="44">
        <f t="shared" si="0"/>
        <v>0.33499071864226992</v>
      </c>
    </row>
    <row r="52" spans="2:6" x14ac:dyDescent="0.3">
      <c r="B52" s="33"/>
      <c r="C52" s="109" t="s">
        <v>222</v>
      </c>
      <c r="D52" s="86">
        <f>'Penalty based metric movement'!D72/SUM('Penalty based metric movement'!D72:F72)</f>
        <v>0.20081470442126179</v>
      </c>
      <c r="E52" s="86">
        <f>'Penalty based metric movement'!E72/SUM('Penalty based metric movement'!D72:F72)</f>
        <v>0.59946348733233978</v>
      </c>
      <c r="F52" s="44">
        <f t="shared" si="0"/>
        <v>0.33499071864226992</v>
      </c>
    </row>
    <row r="53" spans="2:6" x14ac:dyDescent="0.3">
      <c r="B53" s="33"/>
      <c r="C53" s="109" t="s">
        <v>223</v>
      </c>
      <c r="D53" s="86">
        <f>'Penalty based metric movement'!D73/SUM('Penalty based metric movement'!D73:F73)</f>
        <v>0.20081470442126179</v>
      </c>
      <c r="E53" s="86">
        <f>'Penalty based metric movement'!E73/SUM('Penalty based metric movement'!D73:F73)</f>
        <v>0.59946348733233978</v>
      </c>
      <c r="F53" s="44">
        <f t="shared" si="0"/>
        <v>0.33499071864226992</v>
      </c>
    </row>
    <row r="54" spans="2:6" x14ac:dyDescent="0.3">
      <c r="B54" s="33"/>
      <c r="C54" s="109" t="s">
        <v>224</v>
      </c>
      <c r="D54" s="86">
        <f>'Penalty based metric movement'!D74/SUM('Penalty based metric movement'!D74:F74)</f>
        <v>0.20081470442126179</v>
      </c>
      <c r="E54" s="86">
        <f>'Penalty based metric movement'!E74/SUM('Penalty based metric movement'!D74:F74)</f>
        <v>0.59946348733233978</v>
      </c>
      <c r="F54" s="44">
        <f t="shared" si="0"/>
        <v>0.33499071864226992</v>
      </c>
    </row>
    <row r="55" spans="2:6" x14ac:dyDescent="0.3">
      <c r="B55" s="33"/>
      <c r="C55" s="109" t="s">
        <v>225</v>
      </c>
      <c r="D55" s="86">
        <f>'Penalty based metric movement'!D75/SUM('Penalty based metric movement'!D75:F75)</f>
        <v>4.1629408842523601E-3</v>
      </c>
      <c r="E55" s="86">
        <f>'Penalty based metric movement'!E75/SUM('Penalty based metric movement'!D75:F75)</f>
        <v>1.11872826626925E-2</v>
      </c>
      <c r="F55" s="44">
        <f t="shared" si="0"/>
        <v>0.37211367673179396</v>
      </c>
    </row>
    <row r="56" spans="2:6" x14ac:dyDescent="0.3">
      <c r="B56" s="33"/>
      <c r="C56" s="109" t="s">
        <v>226</v>
      </c>
      <c r="D56" s="86">
        <f>'Penalty based metric movement'!D76/SUM('Penalty based metric movement'!D76:F76)</f>
        <v>4.2424242424242429E-3</v>
      </c>
      <c r="E56" s="86">
        <f>'Penalty based metric movement'!E76/SUM('Penalty based metric movement'!D76:F76)</f>
        <v>1.0938897168405366E-2</v>
      </c>
      <c r="F56" s="44">
        <f t="shared" si="0"/>
        <v>0.38782924613987285</v>
      </c>
    </row>
    <row r="57" spans="2:6" x14ac:dyDescent="0.3">
      <c r="B57" s="33"/>
      <c r="C57" s="109" t="s">
        <v>227</v>
      </c>
      <c r="D57" s="86">
        <f>'Penalty based metric movement'!D77/SUM('Penalty based metric movement'!D77:F77)</f>
        <v>4.2126179831097864E-3</v>
      </c>
      <c r="E57" s="86">
        <f>'Penalty based metric movement'!E77/SUM('Penalty based metric movement'!D77:F77)</f>
        <v>1.0899155489319424E-2</v>
      </c>
      <c r="F57" s="44">
        <f t="shared" si="0"/>
        <v>0.38650865998176842</v>
      </c>
    </row>
    <row r="58" spans="2:6" x14ac:dyDescent="0.3">
      <c r="B58" s="33"/>
      <c r="C58" s="109" t="s">
        <v>228</v>
      </c>
      <c r="D58" s="86">
        <f>'Penalty based metric movement'!D78/SUM('Penalty based metric movement'!D78:F78)</f>
        <v>3.9940387481371088E-3</v>
      </c>
      <c r="E58" s="86">
        <f>'Penalty based metric movement'!E78/SUM('Penalty based metric movement'!D78:F78)</f>
        <v>1.0442126179831097E-2</v>
      </c>
      <c r="F58" s="44">
        <f t="shared" si="0"/>
        <v>0.38249286393910564</v>
      </c>
    </row>
    <row r="59" spans="2:6" x14ac:dyDescent="0.3">
      <c r="B59" s="33"/>
      <c r="C59" s="109" t="s">
        <v>229</v>
      </c>
      <c r="D59" s="86">
        <f>'Penalty based metric movement'!D79/SUM('Penalty based metric movement'!D79:F79)</f>
        <v>3.9542970690511674E-3</v>
      </c>
      <c r="E59" s="86">
        <f>'Penalty based metric movement'!E79/SUM('Penalty based metric movement'!D79:F79)</f>
        <v>1.1018380526577248E-2</v>
      </c>
      <c r="F59" s="44">
        <f t="shared" si="0"/>
        <v>0.35888187556357076</v>
      </c>
    </row>
    <row r="60" spans="2:6" x14ac:dyDescent="0.3">
      <c r="B60" s="33"/>
      <c r="C60" s="109" t="s">
        <v>230</v>
      </c>
      <c r="D60" s="86">
        <f>'Penalty based metric movement'!D80/SUM('Penalty based metric movement'!D80:F80)</f>
        <v>3.9741679085941381E-3</v>
      </c>
      <c r="E60" s="86">
        <f>'Penalty based metric movement'!E80/SUM('Penalty based metric movement'!D80:F80)</f>
        <v>1.0879284649776453E-2</v>
      </c>
      <c r="F60" s="44">
        <f t="shared" si="0"/>
        <v>0.36529680365296807</v>
      </c>
    </row>
    <row r="61" spans="2:6" x14ac:dyDescent="0.3">
      <c r="B61" s="33"/>
      <c r="C61" s="109" t="s">
        <v>231</v>
      </c>
      <c r="D61" s="86">
        <f>'Penalty based metric movement'!D81/SUM('Penalty based metric movement'!D81:F81)</f>
        <v>3.9046199701937407E-3</v>
      </c>
      <c r="E61" s="86">
        <f>'Penalty based metric movement'!E81/SUM('Penalty based metric movement'!D81:F81)</f>
        <v>1.0660705414803776E-2</v>
      </c>
      <c r="F61" s="44">
        <f t="shared" si="0"/>
        <v>0.3662628145386766</v>
      </c>
    </row>
    <row r="62" spans="2:6" x14ac:dyDescent="0.3">
      <c r="B62" s="33"/>
      <c r="C62" s="109" t="s">
        <v>232</v>
      </c>
      <c r="D62" s="86">
        <f>'Penalty based metric movement'!D82/SUM('Penalty based metric movement'!D82:F82)</f>
        <v>3.9542970690511674E-3</v>
      </c>
      <c r="E62" s="86">
        <f>'Penalty based metric movement'!E82/SUM('Penalty based metric movement'!D82:F82)</f>
        <v>9.4187779433681073E-3</v>
      </c>
      <c r="F62" s="44">
        <f t="shared" si="0"/>
        <v>0.41983122362869196</v>
      </c>
    </row>
    <row r="63" spans="2:6" x14ac:dyDescent="0.3">
      <c r="B63" s="33"/>
      <c r="C63" s="109" t="s">
        <v>233</v>
      </c>
      <c r="D63" s="86">
        <f>'Penalty based metric movement'!D83/SUM('Penalty based metric movement'!D83:F83)</f>
        <v>3.914555389965226E-3</v>
      </c>
      <c r="E63" s="86">
        <f>'Penalty based metric movement'!E83/SUM('Penalty based metric movement'!D83:F83)</f>
        <v>9.9552906110283168E-3</v>
      </c>
      <c r="F63" s="44">
        <f t="shared" si="0"/>
        <v>0.39321357285429137</v>
      </c>
    </row>
    <row r="64" spans="2:6" x14ac:dyDescent="0.3">
      <c r="B64" s="33"/>
      <c r="C64" s="109" t="s">
        <v>234</v>
      </c>
      <c r="D64" s="86">
        <f>'Penalty based metric movement'!D84/SUM('Penalty based metric movement'!D84:F84)</f>
        <v>3.8946845504222553E-3</v>
      </c>
      <c r="E64" s="86">
        <f>'Penalty based metric movement'!E84/SUM('Penalty based metric movement'!D84:F84)</f>
        <v>9.9850968703427724E-3</v>
      </c>
      <c r="F64" s="44">
        <f t="shared" si="0"/>
        <v>0.39004975124378105</v>
      </c>
    </row>
    <row r="65" spans="2:6" x14ac:dyDescent="0.3">
      <c r="B65" s="33"/>
      <c r="C65" s="49" t="s">
        <v>75</v>
      </c>
      <c r="D65" s="86">
        <f>'Penalty based metric movement'!D85/SUM('Penalty based metric movement'!D85:F85)</f>
        <v>3.8946845504222553E-3</v>
      </c>
      <c r="E65" s="86">
        <f>'Penalty based metric movement'!E85/SUM('Penalty based metric movement'!D85:F85)</f>
        <v>8.6338797814207655E-3</v>
      </c>
      <c r="F65" s="44">
        <f t="shared" si="0"/>
        <v>0.45109321058688145</v>
      </c>
    </row>
    <row r="66" spans="2:6" x14ac:dyDescent="0.3">
      <c r="B66" s="33"/>
      <c r="C66" s="49" t="s">
        <v>76</v>
      </c>
      <c r="D66" s="86">
        <f>'Penalty based metric movement'!D86/SUM('Penalty based metric movement'!D86:F86)</f>
        <v>3.8052657724788872E-3</v>
      </c>
      <c r="E66" s="86">
        <f>'Penalty based metric movement'!E86/SUM('Penalty based metric movement'!D86:F86)</f>
        <v>5.6929955290611033E-3</v>
      </c>
      <c r="F66" s="44">
        <f t="shared" si="0"/>
        <v>0.66841186736474689</v>
      </c>
    </row>
    <row r="67" spans="2:6" x14ac:dyDescent="0.3">
      <c r="B67" s="33"/>
      <c r="C67" s="49" t="s">
        <v>77</v>
      </c>
      <c r="D67" s="86">
        <f>'Penalty based metric movement'!D87/SUM('Penalty based metric movement'!D87:F87)</f>
        <v>2.5732737208147044E-3</v>
      </c>
      <c r="E67" s="86">
        <f>'Penalty based metric movement'!E87/SUM('Penalty based metric movement'!D87:F87)</f>
        <v>3.2290114257327372E-3</v>
      </c>
      <c r="F67" s="44">
        <f t="shared" si="0"/>
        <v>0.79692307692307696</v>
      </c>
    </row>
    <row r="68" spans="2:6" x14ac:dyDescent="0.3">
      <c r="B68" s="120"/>
      <c r="C68" s="59" t="s">
        <v>78</v>
      </c>
      <c r="D68" s="107">
        <f>'Penalty based metric movement'!D88/SUM('Penalty based metric movement'!D88:F88)</f>
        <v>0</v>
      </c>
      <c r="E68" s="107">
        <f>'Penalty based metric movement'!E88/SUM('Penalty based metric movement'!D88:F88)</f>
        <v>0</v>
      </c>
      <c r="F68" s="123" t="str">
        <f t="shared" si="0"/>
        <v>0/e</v>
      </c>
    </row>
    <row r="69" spans="2:6" x14ac:dyDescent="0.3">
      <c r="B69" s="33" t="s">
        <v>154</v>
      </c>
      <c r="C69" s="49" t="s">
        <v>79</v>
      </c>
      <c r="D69" s="86">
        <f>'Penalty based metric movement'!D89/SUM('Penalty based metric movement'!D89:F89)</f>
        <v>0.20325881768504719</v>
      </c>
      <c r="E69" s="86">
        <f>'Penalty based metric movement'!E89/SUM('Penalty based metric movement'!D89:F89)</f>
        <v>0.41187282662692498</v>
      </c>
      <c r="F69" s="44">
        <f t="shared" si="0"/>
        <v>0.4934989747919431</v>
      </c>
    </row>
    <row r="70" spans="2:6" x14ac:dyDescent="0.3">
      <c r="B70" s="33"/>
      <c r="C70" s="49" t="s">
        <v>80</v>
      </c>
      <c r="D70" s="86">
        <f>'Penalty based metric movement'!D90/SUM('Penalty based metric movement'!D90:F90)</f>
        <v>0.20325881768504719</v>
      </c>
      <c r="E70" s="86">
        <f>'Penalty based metric movement'!E90/SUM('Penalty based metric movement'!D90:F90)</f>
        <v>0.41187282662692498</v>
      </c>
      <c r="F70" s="44">
        <f t="shared" si="0"/>
        <v>0.4934989747919431</v>
      </c>
    </row>
    <row r="71" spans="2:6" x14ac:dyDescent="0.3">
      <c r="B71" s="33"/>
      <c r="C71" s="49" t="s">
        <v>81</v>
      </c>
      <c r="D71" s="86">
        <f>'Penalty based metric movement'!D91/SUM('Penalty based metric movement'!D91:F91)</f>
        <v>0.20325881768504719</v>
      </c>
      <c r="E71" s="86">
        <f>'Penalty based metric movement'!E91/SUM('Penalty based metric movement'!D91:F91)</f>
        <v>0.41187282662692498</v>
      </c>
      <c r="F71" s="44">
        <f t="shared" si="0"/>
        <v>0.4934989747919431</v>
      </c>
    </row>
    <row r="72" spans="2:6" x14ac:dyDescent="0.3">
      <c r="B72" s="33"/>
      <c r="C72" s="49" t="s">
        <v>82</v>
      </c>
      <c r="D72" s="86">
        <f>'Penalty based metric movement'!D92/SUM('Penalty based metric movement'!D92:F92)</f>
        <v>0.20325881768504719</v>
      </c>
      <c r="E72" s="86">
        <f>'Penalty based metric movement'!E92/SUM('Penalty based metric movement'!D92:F92)</f>
        <v>0.41187282662692498</v>
      </c>
      <c r="F72" s="44">
        <f t="shared" si="0"/>
        <v>0.4934989747919431</v>
      </c>
    </row>
    <row r="73" spans="2:6" x14ac:dyDescent="0.3">
      <c r="B73" s="33"/>
      <c r="C73" s="49" t="s">
        <v>83</v>
      </c>
      <c r="D73" s="86">
        <f>'Penalty based metric movement'!D93/SUM('Penalty based metric movement'!D93:F93)</f>
        <v>0.20325881768504719</v>
      </c>
      <c r="E73" s="86">
        <f>'Penalty based metric movement'!E93/SUM('Penalty based metric movement'!D93:F93)</f>
        <v>0.41187282662692498</v>
      </c>
      <c r="F73" s="44">
        <f t="shared" si="0"/>
        <v>0.4934989747919431</v>
      </c>
    </row>
    <row r="74" spans="2:6" x14ac:dyDescent="0.3">
      <c r="B74" s="33"/>
      <c r="C74" s="49" t="s">
        <v>84</v>
      </c>
      <c r="D74" s="86">
        <f>'Penalty based metric movement'!D94/SUM('Penalty based metric movement'!D94:F94)</f>
        <v>4.6100347739692002E-3</v>
      </c>
      <c r="E74" s="86">
        <f>'Penalty based metric movement'!E94/SUM('Penalty based metric movement'!D94:F94)</f>
        <v>3.1584699453551912E-2</v>
      </c>
      <c r="F74" s="44">
        <f t="shared" si="0"/>
        <v>0.1459578483799937</v>
      </c>
    </row>
    <row r="75" spans="2:6" x14ac:dyDescent="0.3">
      <c r="B75" s="33"/>
      <c r="C75" s="49" t="s">
        <v>85</v>
      </c>
      <c r="D75" s="86">
        <f>'Penalty based metric movement'!D95/SUM('Penalty based metric movement'!D95:F95)</f>
        <v>2.8117237953303527E-3</v>
      </c>
      <c r="E75" s="86">
        <f>'Penalty based metric movement'!E95/SUM('Penalty based metric movement'!D95:F95)</f>
        <v>1.0968703427719821E-2</v>
      </c>
      <c r="F75" s="44">
        <f t="shared" ref="F75:F76" si="2">IF(E75=0, D75 &amp;"/e", D75/E75)</f>
        <v>0.2563405797101449</v>
      </c>
    </row>
    <row r="76" spans="2:6" x14ac:dyDescent="0.3">
      <c r="B76" s="33"/>
      <c r="C76" s="49" t="s">
        <v>86</v>
      </c>
      <c r="D76" s="87">
        <f>'Penalty based metric movement'!D96/SUM('Penalty based metric movement'!D96:F96)</f>
        <v>0</v>
      </c>
      <c r="E76" s="87">
        <f>'Penalty based metric movement'!E96/SUM('Penalty based metric movement'!D96:F96)</f>
        <v>0</v>
      </c>
      <c r="F76" s="44" t="str">
        <f t="shared" si="2"/>
        <v>0/e</v>
      </c>
    </row>
    <row r="77" spans="2:6" x14ac:dyDescent="0.3">
      <c r="B77" s="118" t="s">
        <v>157</v>
      </c>
      <c r="C77" s="105" t="s">
        <v>87</v>
      </c>
      <c r="D77" s="106">
        <f>'Penalty based metric movement'!D97/SUM('Penalty based metric movement'!D97:F97)</f>
        <v>0.20658718330849479</v>
      </c>
      <c r="E77" s="106">
        <f>'Penalty based metric movement'!E97/SUM('Penalty based metric movement'!D97:F97)</f>
        <v>0.2088127173373075</v>
      </c>
      <c r="F77" s="122">
        <f t="shared" ref="F77:F112" si="3">IF(E77=0, D77 &amp;"/e", D77/E77)</f>
        <v>0.98934196126944862</v>
      </c>
    </row>
    <row r="78" spans="2:6" x14ac:dyDescent="0.3">
      <c r="B78" s="33"/>
      <c r="C78" s="49" t="s">
        <v>88</v>
      </c>
      <c r="D78" s="86">
        <f>'Penalty based metric movement'!D98/SUM('Penalty based metric movement'!D98:F98)</f>
        <v>0.20893194237456533</v>
      </c>
      <c r="E78" s="86">
        <f>'Penalty based metric movement'!E98/SUM('Penalty based metric movement'!D98:F98)</f>
        <v>0.20232488822652758</v>
      </c>
      <c r="F78" s="44">
        <f t="shared" si="3"/>
        <v>1.0326556668630917</v>
      </c>
    </row>
    <row r="79" spans="2:6" x14ac:dyDescent="0.3">
      <c r="B79" s="33"/>
      <c r="C79" s="49" t="s">
        <v>89</v>
      </c>
      <c r="D79" s="86">
        <f>'Penalty based metric movement'!D99/SUM('Penalty based metric movement'!D99:F99)</f>
        <v>0.20348733233979135</v>
      </c>
      <c r="E79" s="86">
        <f>'Penalty based metric movement'!E99/SUM('Penalty based metric movement'!D99:F99)</f>
        <v>0.20995529061102833</v>
      </c>
      <c r="F79" s="44">
        <f t="shared" si="3"/>
        <v>0.96919363997728558</v>
      </c>
    </row>
    <row r="80" spans="2:6" x14ac:dyDescent="0.3">
      <c r="B80" s="33"/>
      <c r="C80" s="49" t="s">
        <v>91</v>
      </c>
      <c r="D80" s="86">
        <f>'Penalty based metric movement'!D100/SUM('Penalty based metric movement'!D100:F100)</f>
        <v>0.20352707401887729</v>
      </c>
      <c r="E80" s="86">
        <f>'Penalty based metric movement'!E100/SUM('Penalty based metric movement'!D100:F100)</f>
        <v>0.21049180327868852</v>
      </c>
      <c r="F80" s="44">
        <f t="shared" si="3"/>
        <v>0.96691211177192482</v>
      </c>
    </row>
    <row r="81" spans="2:6" x14ac:dyDescent="0.3">
      <c r="B81" s="33"/>
      <c r="C81" s="49" t="s">
        <v>90</v>
      </c>
      <c r="D81" s="86">
        <f>'Penalty based metric movement'!D101/SUM('Penalty based metric movement'!D101:F101)</f>
        <v>0.20344759066070542</v>
      </c>
      <c r="E81" s="86">
        <f>'Penalty based metric movement'!E101/SUM('Penalty based metric movement'!D101:F101)</f>
        <v>0.21057128663686039</v>
      </c>
      <c r="F81" s="44">
        <f t="shared" si="3"/>
        <v>0.96616967066150805</v>
      </c>
    </row>
    <row r="82" spans="2:6" x14ac:dyDescent="0.3">
      <c r="B82" s="33"/>
      <c r="C82" s="49" t="s">
        <v>92</v>
      </c>
      <c r="D82" s="86">
        <f>'Penalty based metric movement'!D102/SUM('Penalty based metric movement'!D102:F102)</f>
        <v>0.18961748633879782</v>
      </c>
      <c r="E82" s="86">
        <f>'Penalty based metric movement'!E102/SUM('Penalty based metric movement'!D102:F102)</f>
        <v>0.2048087431693989</v>
      </c>
      <c r="F82" s="44">
        <f t="shared" si="3"/>
        <v>0.92582710779082189</v>
      </c>
    </row>
    <row r="83" spans="2:6" x14ac:dyDescent="0.3">
      <c r="B83" s="33"/>
      <c r="C83" s="49" t="s">
        <v>93</v>
      </c>
      <c r="D83" s="86">
        <f>'Penalty based metric movement'!D103/SUM('Penalty based metric movement'!D103:F103)</f>
        <v>3.9940387481371088E-3</v>
      </c>
      <c r="E83" s="86">
        <f>'Penalty based metric movement'!E103/SUM('Penalty based metric movement'!D103:F103)</f>
        <v>4.8484848484848485E-3</v>
      </c>
      <c r="F83" s="44">
        <f t="shared" si="3"/>
        <v>0.82377049180327866</v>
      </c>
    </row>
    <row r="84" spans="2:6" x14ac:dyDescent="0.3">
      <c r="B84" s="120"/>
      <c r="C84" s="59" t="s">
        <v>94</v>
      </c>
      <c r="D84" s="108">
        <f>'Penalty based metric movement'!D104/SUM('Penalty based metric movement'!D104:F104)</f>
        <v>0</v>
      </c>
      <c r="E84" s="108">
        <f>'Penalty based metric movement'!E104/SUM('Penalty based metric movement'!D104:F104)</f>
        <v>0</v>
      </c>
      <c r="F84" s="123" t="str">
        <f t="shared" si="3"/>
        <v>0/e</v>
      </c>
    </row>
    <row r="85" spans="2:6" x14ac:dyDescent="0.3">
      <c r="B85" s="33" t="s">
        <v>158</v>
      </c>
      <c r="C85" s="49" t="s">
        <v>95</v>
      </c>
      <c r="D85" s="86">
        <f>'Penalty based metric movement'!D105/SUM('Penalty based metric movement'!D105:F105)</f>
        <v>0.2027819175360159</v>
      </c>
      <c r="E85" s="86">
        <f>'Penalty based metric movement'!E105/SUM('Penalty based metric movement'!D105:F105)</f>
        <v>1.3442622950819673E-2</v>
      </c>
      <c r="F85" s="44">
        <f t="shared" si="3"/>
        <v>15.0849963045085</v>
      </c>
    </row>
    <row r="86" spans="2:6" x14ac:dyDescent="0.3">
      <c r="B86" s="33"/>
      <c r="C86" s="49" t="s">
        <v>96</v>
      </c>
      <c r="D86" s="86">
        <f>'Penalty based metric movement'!D106/SUM('Penalty based metric movement'!D106:F106)</f>
        <v>0.20269249875807252</v>
      </c>
      <c r="E86" s="86">
        <f>'Penalty based metric movement'!E106/SUM('Penalty based metric movement'!D106:F106)</f>
        <v>7.4913065076999503E-3</v>
      </c>
      <c r="F86" s="44">
        <f t="shared" si="3"/>
        <v>27.057029177718832</v>
      </c>
    </row>
    <row r="87" spans="2:6" x14ac:dyDescent="0.3">
      <c r="B87" s="33"/>
      <c r="C87" s="49" t="s">
        <v>97</v>
      </c>
      <c r="D87" s="86">
        <f>'Penalty based metric movement'!D107/SUM('Penalty based metric movement'!D107:F107)</f>
        <v>1.1207153502235469E-2</v>
      </c>
      <c r="E87" s="86">
        <f>'Penalty based metric movement'!E107/SUM('Penalty based metric movement'!D107:F107)</f>
        <v>8.2463984103328366E-4</v>
      </c>
      <c r="F87" s="44">
        <f t="shared" si="3"/>
        <v>13.590361445783133</v>
      </c>
    </row>
    <row r="88" spans="2:6" x14ac:dyDescent="0.3">
      <c r="B88" s="33"/>
      <c r="C88" s="49" t="s">
        <v>98</v>
      </c>
      <c r="D88" s="86">
        <f>'Penalty based metric movement'!D108/SUM('Penalty based metric movement'!D108:F108)</f>
        <v>1.0024838549428714E-2</v>
      </c>
      <c r="E88" s="86">
        <f>'Penalty based metric movement'!E108/SUM('Penalty based metric movement'!D108:F108)</f>
        <v>7.4515648286140089E-4</v>
      </c>
      <c r="F88" s="44">
        <f t="shared" si="3"/>
        <v>13.453333333333333</v>
      </c>
    </row>
    <row r="89" spans="2:6" x14ac:dyDescent="0.3">
      <c r="B89" s="33"/>
      <c r="C89" s="49" t="s">
        <v>99</v>
      </c>
      <c r="D89" s="86">
        <f>'Penalty based metric movement'!D109/SUM('Penalty based metric movement'!D109:F109)</f>
        <v>7.7297565822155986E-3</v>
      </c>
      <c r="E89" s="86">
        <f>'Penalty based metric movement'!E109/SUM('Penalty based metric movement'!D109:F109)</f>
        <v>7.4515648286140089E-4</v>
      </c>
      <c r="F89" s="44">
        <f t="shared" si="3"/>
        <v>10.373333333333333</v>
      </c>
    </row>
    <row r="90" spans="2:6" x14ac:dyDescent="0.3">
      <c r="B90" s="33"/>
      <c r="C90" s="49" t="s">
        <v>100</v>
      </c>
      <c r="D90" s="86">
        <f>'Penalty based metric movement'!D110/SUM('Penalty based metric movement'!D110:F110)</f>
        <v>6.0705414803775464E-3</v>
      </c>
      <c r="E90" s="86">
        <f>'Penalty based metric movement'!E110/SUM('Penalty based metric movement'!D110:F110)</f>
        <v>6.2593144560357675E-4</v>
      </c>
      <c r="F90" s="44">
        <f t="shared" si="3"/>
        <v>9.6984126984126995</v>
      </c>
    </row>
    <row r="91" spans="2:6" x14ac:dyDescent="0.3">
      <c r="B91" s="33"/>
      <c r="C91" s="49" t="s">
        <v>101</v>
      </c>
      <c r="D91" s="86">
        <f>'Penalty based metric movement'!D111/SUM('Penalty based metric movement'!D111:F111)</f>
        <v>4.2523596621957278E-3</v>
      </c>
      <c r="E91" s="86">
        <f>'Penalty based metric movement'!E111/SUM('Penalty based metric movement'!D111:F111)</f>
        <v>6.5573770491803279E-4</v>
      </c>
      <c r="F91" s="44">
        <f t="shared" si="3"/>
        <v>6.4848484848484844</v>
      </c>
    </row>
    <row r="92" spans="2:6" x14ac:dyDescent="0.3">
      <c r="B92" s="33"/>
      <c r="C92" s="49" t="s">
        <v>102</v>
      </c>
      <c r="D92" s="87">
        <f>'Penalty based metric movement'!D112/SUM('Penalty based metric movement'!D112:F112)</f>
        <v>0</v>
      </c>
      <c r="E92" s="87">
        <f>'Penalty based metric movement'!E112/SUM('Penalty based metric movement'!D112:F112)</f>
        <v>0</v>
      </c>
      <c r="F92" s="44" t="str">
        <f t="shared" si="3"/>
        <v>0/e</v>
      </c>
    </row>
    <row r="93" spans="2:6" x14ac:dyDescent="0.3">
      <c r="B93" s="118" t="s">
        <v>159</v>
      </c>
      <c r="C93" s="105" t="s">
        <v>103</v>
      </c>
      <c r="D93" s="106">
        <f>'Penalty based metric movement'!D113/SUM('Penalty based metric movement'!D113:F113)</f>
        <v>0.398301043219076</v>
      </c>
      <c r="E93" s="106">
        <f>'Penalty based metric movement'!E113/SUM('Penalty based metric movement'!D113:F113)</f>
        <v>0.41256830601092898</v>
      </c>
      <c r="F93" s="122">
        <f t="shared" si="3"/>
        <v>0.96541842263696565</v>
      </c>
    </row>
    <row r="94" spans="2:6" x14ac:dyDescent="0.3">
      <c r="B94" s="33"/>
      <c r="C94" s="49" t="s">
        <v>104</v>
      </c>
      <c r="D94" s="86">
        <f>'Penalty based metric movement'!D114/SUM('Penalty based metric movement'!D114:F114)</f>
        <v>0.398301043219076</v>
      </c>
      <c r="E94" s="86">
        <f>'Penalty based metric movement'!E114/SUM('Penalty based metric movement'!D114:F114)</f>
        <v>0.41256830601092898</v>
      </c>
      <c r="F94" s="44">
        <f t="shared" si="3"/>
        <v>0.96541842263696565</v>
      </c>
    </row>
    <row r="95" spans="2:6" x14ac:dyDescent="0.3">
      <c r="B95" s="33"/>
      <c r="C95" s="49" t="s">
        <v>105</v>
      </c>
      <c r="D95" s="86">
        <f>'Penalty based metric movement'!D115/SUM('Penalty based metric movement'!D115:F115)</f>
        <v>0.398301043219076</v>
      </c>
      <c r="E95" s="86">
        <f>'Penalty based metric movement'!E115/SUM('Penalty based metric movement'!D115:F115)</f>
        <v>0.41256830601092898</v>
      </c>
      <c r="F95" s="44">
        <f t="shared" si="3"/>
        <v>0.96541842263696565</v>
      </c>
    </row>
    <row r="96" spans="2:6" x14ac:dyDescent="0.3">
      <c r="B96" s="33"/>
      <c r="C96" s="49" t="s">
        <v>106</v>
      </c>
      <c r="D96" s="86">
        <f>'Penalty based metric movement'!D116/SUM('Penalty based metric movement'!D116:F116)</f>
        <v>0.398301043219076</v>
      </c>
      <c r="E96" s="86">
        <f>'Penalty based metric movement'!E116/SUM('Penalty based metric movement'!D116:F116)</f>
        <v>0.41256830601092898</v>
      </c>
      <c r="F96" s="44">
        <f t="shared" si="3"/>
        <v>0.96541842263696565</v>
      </c>
    </row>
    <row r="97" spans="2:6" x14ac:dyDescent="0.3">
      <c r="B97" s="33"/>
      <c r="C97" s="49" t="s">
        <v>107</v>
      </c>
      <c r="D97" s="86">
        <f>'Penalty based metric movement'!D117/SUM('Penalty based metric movement'!D117:F117)</f>
        <v>0.398301043219076</v>
      </c>
      <c r="E97" s="86">
        <f>'Penalty based metric movement'!E117/SUM('Penalty based metric movement'!D117:F117)</f>
        <v>0.41256830601092898</v>
      </c>
      <c r="F97" s="44">
        <f t="shared" si="3"/>
        <v>0.96541842263696565</v>
      </c>
    </row>
    <row r="98" spans="2:6" x14ac:dyDescent="0.3">
      <c r="B98" s="33"/>
      <c r="C98" s="110" t="s">
        <v>108</v>
      </c>
      <c r="D98" s="86">
        <f>'Penalty based metric movement'!D118/SUM('Penalty based metric movement'!D118:F118)</f>
        <v>0.398301043219076</v>
      </c>
      <c r="E98" s="86">
        <f>'Penalty based metric movement'!E118/SUM('Penalty based metric movement'!D118:F118)</f>
        <v>0.41256830601092898</v>
      </c>
      <c r="F98" s="44">
        <f t="shared" si="3"/>
        <v>0.96541842263696565</v>
      </c>
    </row>
    <row r="99" spans="2:6" hidden="1" x14ac:dyDescent="0.3">
      <c r="B99" s="33"/>
      <c r="C99" s="110" t="s">
        <v>235</v>
      </c>
      <c r="D99" s="86">
        <f>'Penalty based metric movement'!D119/SUM('Penalty based metric movement'!D119:F119)</f>
        <v>0.398301043219076</v>
      </c>
      <c r="E99" s="86">
        <f>'Penalty based metric movement'!E119/SUM('Penalty based metric movement'!D119:F119)</f>
        <v>0.41256830601092898</v>
      </c>
      <c r="F99" s="44">
        <f t="shared" si="3"/>
        <v>0.96541842263696565</v>
      </c>
    </row>
    <row r="100" spans="2:6" hidden="1" x14ac:dyDescent="0.3">
      <c r="B100" s="33"/>
      <c r="C100" s="110" t="s">
        <v>236</v>
      </c>
      <c r="D100" s="86">
        <f>'Penalty based metric movement'!D120/SUM('Penalty based metric movement'!D120:F120)</f>
        <v>5.7824143070044709E-3</v>
      </c>
      <c r="E100" s="86">
        <f>'Penalty based metric movement'!E120/SUM('Penalty based metric movement'!D120:F120)</f>
        <v>2.8852459016393443E-2</v>
      </c>
      <c r="F100" s="44">
        <f>IF(E100=0, D100 &amp;"/e", D100/E100)</f>
        <v>0.20041322314049587</v>
      </c>
    </row>
    <row r="101" spans="2:6" hidden="1" x14ac:dyDescent="0.3">
      <c r="B101" s="33"/>
      <c r="C101" s="110" t="s">
        <v>237</v>
      </c>
      <c r="D101" s="86">
        <f>'Penalty based metric movement'!D121/SUM('Penalty based metric movement'!D121:F121)</f>
        <v>5.3849975161450571E-3</v>
      </c>
      <c r="E101" s="86">
        <f>'Penalty based metric movement'!E121/SUM('Penalty based metric movement'!D121:F121)</f>
        <v>2.7848981619473422E-2</v>
      </c>
      <c r="F101" s="44">
        <f t="shared" si="3"/>
        <v>0.19336425258651446</v>
      </c>
    </row>
    <row r="102" spans="2:6" hidden="1" x14ac:dyDescent="0.3">
      <c r="B102" s="33"/>
      <c r="C102" s="110" t="s">
        <v>238</v>
      </c>
      <c r="D102" s="86">
        <f>'Penalty based metric movement'!D122/SUM('Penalty based metric movement'!D122:F122)</f>
        <v>5.6135121708892205E-3</v>
      </c>
      <c r="E102" s="86">
        <f>'Penalty based metric movement'!E122/SUM('Penalty based metric movement'!D122:F122)</f>
        <v>2.7789369100844511E-2</v>
      </c>
      <c r="F102" s="44">
        <f t="shared" si="3"/>
        <v>0.20200214515552378</v>
      </c>
    </row>
    <row r="103" spans="2:6" hidden="1" x14ac:dyDescent="0.3">
      <c r="B103" s="33"/>
      <c r="C103" s="110" t="s">
        <v>239</v>
      </c>
      <c r="D103" s="86">
        <f>'Penalty based metric movement'!D123/SUM('Penalty based metric movement'!D123:F123)</f>
        <v>5.1366120218579239E-3</v>
      </c>
      <c r="E103" s="86">
        <f>'Penalty based metric movement'!E123/SUM('Penalty based metric movement'!D123:F123)</f>
        <v>2.6229508196721311E-2</v>
      </c>
      <c r="F103" s="44">
        <f t="shared" si="3"/>
        <v>0.19583333333333336</v>
      </c>
    </row>
    <row r="104" spans="2:6" hidden="1" x14ac:dyDescent="0.3">
      <c r="B104" s="33"/>
      <c r="C104" s="110" t="s">
        <v>240</v>
      </c>
      <c r="D104" s="86">
        <f>'Penalty based metric movement'!D124/SUM('Penalty based metric movement'!D124:F124)</f>
        <v>5.2955787382016895E-3</v>
      </c>
      <c r="E104" s="86">
        <f>'Penalty based metric movement'!E124/SUM('Penalty based metric movement'!D124:F124)</f>
        <v>2.6378539493293593E-2</v>
      </c>
      <c r="F104" s="44">
        <f t="shared" si="3"/>
        <v>0.20075329566854991</v>
      </c>
    </row>
    <row r="105" spans="2:6" hidden="1" x14ac:dyDescent="0.3">
      <c r="B105" s="33"/>
      <c r="C105" s="110" t="s">
        <v>241</v>
      </c>
      <c r="D105" s="86">
        <f>'Penalty based metric movement'!D125/SUM('Penalty based metric movement'!D125:F125)</f>
        <v>4.8087431693989071E-3</v>
      </c>
      <c r="E105" s="86">
        <f>'Penalty based metric movement'!E125/SUM('Penalty based metric movement'!D125:F125)</f>
        <v>2.6487829110779931E-2</v>
      </c>
      <c r="F105" s="44">
        <f t="shared" si="3"/>
        <v>0.18154538634658665</v>
      </c>
    </row>
    <row r="106" spans="2:6" hidden="1" x14ac:dyDescent="0.3">
      <c r="B106" s="33"/>
      <c r="C106" s="110" t="s">
        <v>242</v>
      </c>
      <c r="D106" s="86">
        <f>'Penalty based metric movement'!D126/SUM('Penalty based metric movement'!D126:F126)</f>
        <v>4.6398410332836567E-3</v>
      </c>
      <c r="E106" s="86">
        <f>'Penalty based metric movement'!E126/SUM('Penalty based metric movement'!D126:F126)</f>
        <v>2.5096870342771981E-2</v>
      </c>
      <c r="F106" s="44">
        <f t="shared" si="3"/>
        <v>0.18487727632620746</v>
      </c>
    </row>
    <row r="107" spans="2:6" hidden="1" x14ac:dyDescent="0.3">
      <c r="B107" s="33"/>
      <c r="C107" s="110" t="s">
        <v>243</v>
      </c>
      <c r="D107" s="86">
        <f>'Penalty based metric movement'!D127/SUM('Penalty based metric movement'!D127:F127)</f>
        <v>5.4148037754595136E-3</v>
      </c>
      <c r="E107" s="86">
        <f>'Penalty based metric movement'!E127/SUM('Penalty based metric movement'!D127:F127)</f>
        <v>2.6905116741182317E-2</v>
      </c>
      <c r="F107" s="44">
        <f t="shared" si="3"/>
        <v>0.20125553914327918</v>
      </c>
    </row>
    <row r="108" spans="2:6" hidden="1" x14ac:dyDescent="0.3">
      <c r="B108" s="33"/>
      <c r="C108" s="110" t="s">
        <v>244</v>
      </c>
      <c r="D108" s="86">
        <f>'Penalty based metric movement'!D128/SUM('Penalty based metric movement'!D128:F128)</f>
        <v>5.007451564828614E-3</v>
      </c>
      <c r="E108" s="86">
        <f>'Penalty based metric movement'!E128/SUM('Penalty based metric movement'!D128:F128)</f>
        <v>2.3924490809736711E-2</v>
      </c>
      <c r="F108" s="44">
        <f t="shared" si="3"/>
        <v>0.20930232558139536</v>
      </c>
    </row>
    <row r="109" spans="2:6" hidden="1" x14ac:dyDescent="0.3">
      <c r="B109" s="33"/>
      <c r="C109" s="110" t="s">
        <v>245</v>
      </c>
      <c r="D109" s="86">
        <f>'Penalty based metric movement'!D129/SUM('Penalty based metric movement'!D129:F129)</f>
        <v>4.0933929458519622E-3</v>
      </c>
      <c r="E109" s="86">
        <f>'Penalty based metric movement'!E129/SUM('Penalty based metric movement'!D129:F129)</f>
        <v>1.9850968703427719E-2</v>
      </c>
      <c r="F109" s="44">
        <f t="shared" si="3"/>
        <v>0.20620620620620622</v>
      </c>
    </row>
    <row r="110" spans="2:6" x14ac:dyDescent="0.3">
      <c r="B110" s="33"/>
      <c r="C110" s="110" t="s">
        <v>246</v>
      </c>
      <c r="D110" s="86">
        <f>'Penalty based metric movement'!D130/SUM('Penalty based metric movement'!D130:F130)</f>
        <v>3.2886239443616493E-3</v>
      </c>
      <c r="E110" s="86">
        <f>'Penalty based metric movement'!E130/SUM('Penalty based metric movement'!D130:F130)</f>
        <v>1.5062096373571783E-2</v>
      </c>
      <c r="F110" s="44">
        <f t="shared" si="3"/>
        <v>0.2183377308707124</v>
      </c>
    </row>
    <row r="111" spans="2:6" x14ac:dyDescent="0.3">
      <c r="B111" s="33"/>
      <c r="C111" s="110" t="s">
        <v>109</v>
      </c>
      <c r="D111" s="86">
        <f>'Penalty based metric movement'!D131/SUM('Penalty based metric movement'!D131:F131)</f>
        <v>1.7983109786388475E-3</v>
      </c>
      <c r="E111" s="86">
        <f>'Penalty based metric movement'!E131/SUM('Penalty based metric movement'!D131:F131)</f>
        <v>1.0213611525086935E-2</v>
      </c>
      <c r="F111" s="44">
        <f t="shared" si="3"/>
        <v>0.17607003891050585</v>
      </c>
    </row>
    <row r="112" spans="2:6" x14ac:dyDescent="0.3">
      <c r="B112" s="120"/>
      <c r="C112" s="59" t="s">
        <v>110</v>
      </c>
      <c r="D112" s="107">
        <f>'Penalty based metric movement'!D132/SUM('Penalty based metric movement'!D132:F132)</f>
        <v>0</v>
      </c>
      <c r="E112" s="107">
        <f>'Penalty based metric movement'!E132/SUM('Penalty based metric movement'!D132:F132)</f>
        <v>0</v>
      </c>
      <c r="F112" s="123" t="str">
        <f t="shared" si="3"/>
        <v>0/e</v>
      </c>
    </row>
    <row r="113" spans="2:6" x14ac:dyDescent="0.3">
      <c r="B113" s="33" t="s">
        <v>161</v>
      </c>
      <c r="C113" s="49" t="s">
        <v>111</v>
      </c>
      <c r="D113" s="86">
        <f>'Penalty based metric movement'!D133/SUM('Penalty based metric movement'!D133:F133)</f>
        <v>0.41905613512170892</v>
      </c>
      <c r="E113" s="86">
        <f>'Penalty based metric movement'!E133/SUM('Penalty based metric movement'!D133:F133)</f>
        <v>0.20122205663189269</v>
      </c>
      <c r="F113" s="44">
        <f t="shared" ref="F113:F128" si="4">IF(E113=0, D113 &amp;"/e", D113/E113)</f>
        <v>2.0825556707648252</v>
      </c>
    </row>
    <row r="114" spans="2:6" x14ac:dyDescent="0.3">
      <c r="B114" s="33"/>
      <c r="C114" s="49" t="s">
        <v>112</v>
      </c>
      <c r="D114" s="86">
        <f>'Penalty based metric movement'!D134/SUM('Penalty based metric movement'!D134:F134)</f>
        <v>0.41905613512170892</v>
      </c>
      <c r="E114" s="86">
        <f>'Penalty based metric movement'!E134/SUM('Penalty based metric movement'!D134:F134)</f>
        <v>0.20122205663189269</v>
      </c>
      <c r="F114" s="44">
        <f t="shared" si="4"/>
        <v>2.0825556707648252</v>
      </c>
    </row>
    <row r="115" spans="2:6" x14ac:dyDescent="0.3">
      <c r="B115" s="33"/>
      <c r="C115" s="49" t="s">
        <v>113</v>
      </c>
      <c r="D115" s="86">
        <f>'Penalty based metric movement'!D135/SUM('Penalty based metric movement'!D135:F135)</f>
        <v>0.40048683556880277</v>
      </c>
      <c r="E115" s="86">
        <f>'Penalty based metric movement'!E135/SUM('Penalty based metric movement'!D135:F135)</f>
        <v>0.20982613015399901</v>
      </c>
      <c r="F115" s="44">
        <f t="shared" si="4"/>
        <v>1.9086604479378757</v>
      </c>
    </row>
    <row r="116" spans="2:6" x14ac:dyDescent="0.3">
      <c r="B116" s="33"/>
      <c r="C116" s="49" t="s">
        <v>114</v>
      </c>
      <c r="D116" s="86">
        <f>'Penalty based metric movement'!D136/SUM('Penalty based metric movement'!D136:F136)</f>
        <v>0.40048683556880277</v>
      </c>
      <c r="E116" s="86">
        <f>'Penalty based metric movement'!E136/SUM('Penalty based metric movement'!D136:F136)</f>
        <v>0.20982613015399901</v>
      </c>
      <c r="F116" s="44">
        <f t="shared" si="4"/>
        <v>1.9086604479378757</v>
      </c>
    </row>
    <row r="117" spans="2:6" x14ac:dyDescent="0.3">
      <c r="B117" s="33"/>
      <c r="C117" s="49" t="s">
        <v>115</v>
      </c>
      <c r="D117" s="86">
        <f>'Penalty based metric movement'!D137/SUM('Penalty based metric movement'!D137:F137)</f>
        <v>0.40048683556880277</v>
      </c>
      <c r="E117" s="86">
        <f>'Penalty based metric movement'!E137/SUM('Penalty based metric movement'!D137:F137)</f>
        <v>0.20982613015399901</v>
      </c>
      <c r="F117" s="44">
        <f t="shared" si="4"/>
        <v>1.9086604479378757</v>
      </c>
    </row>
    <row r="118" spans="2:6" x14ac:dyDescent="0.3">
      <c r="B118" s="33"/>
      <c r="C118" s="49" t="s">
        <v>116</v>
      </c>
      <c r="D118" s="86">
        <f>'Penalty based metric movement'!D138/SUM('Penalty based metric movement'!D138:F138)</f>
        <v>0.40048683556880277</v>
      </c>
      <c r="E118" s="86">
        <f>'Penalty based metric movement'!E138/SUM('Penalty based metric movement'!D138:F138)</f>
        <v>0.20982613015399901</v>
      </c>
      <c r="F118" s="44">
        <f t="shared" si="4"/>
        <v>1.9086604479378757</v>
      </c>
    </row>
    <row r="119" spans="2:6" x14ac:dyDescent="0.3">
      <c r="B119" s="33"/>
      <c r="C119" s="49" t="s">
        <v>117</v>
      </c>
      <c r="D119" s="86">
        <f>'Penalty based metric movement'!D139/SUM('Penalty based metric movement'!D139:F139)</f>
        <v>2.9011425732737208E-3</v>
      </c>
      <c r="E119" s="86">
        <f>'Penalty based metric movement'!E139/SUM('Penalty based metric movement'!D139:F139)</f>
        <v>4.878291107799305E-3</v>
      </c>
      <c r="F119" s="44">
        <f t="shared" si="4"/>
        <v>0.59470468431771883</v>
      </c>
    </row>
    <row r="120" spans="2:6" x14ac:dyDescent="0.3">
      <c r="B120" s="33"/>
      <c r="C120" s="49" t="s">
        <v>118</v>
      </c>
      <c r="D120" s="87">
        <f>'Penalty based metric movement'!D140/SUM('Penalty based metric movement'!D140:F140)</f>
        <v>0</v>
      </c>
      <c r="E120" s="87">
        <f>'Penalty based metric movement'!E140/SUM('Penalty based metric movement'!D140:F140)</f>
        <v>0</v>
      </c>
      <c r="F120" s="44" t="str">
        <f t="shared" si="4"/>
        <v>0/e</v>
      </c>
    </row>
    <row r="121" spans="2:6" x14ac:dyDescent="0.3">
      <c r="B121" s="118" t="s">
        <v>162</v>
      </c>
      <c r="C121" s="105" t="s">
        <v>119</v>
      </c>
      <c r="D121" s="106">
        <f>'Penalty based metric movement'!D141/SUM('Penalty based metric movement'!D141:F141)</f>
        <v>0.40178837555886737</v>
      </c>
      <c r="E121" s="106">
        <f>'Penalty based metric movement'!E141/SUM('Penalty based metric movement'!D141:F141)</f>
        <v>3.3482364629905613E-3</v>
      </c>
      <c r="F121" s="124">
        <f t="shared" si="4"/>
        <v>120</v>
      </c>
    </row>
    <row r="122" spans="2:6" x14ac:dyDescent="0.3">
      <c r="B122" s="33"/>
      <c r="C122" s="49" t="s">
        <v>120</v>
      </c>
      <c r="D122" s="86">
        <f>'Penalty based metric movement'!D142/SUM('Penalty based metric movement'!D142:F142)</f>
        <v>0.40294088425235969</v>
      </c>
      <c r="E122" s="86">
        <f>'Penalty based metric movement'!E142/SUM('Penalty based metric movement'!D142:F142)</f>
        <v>3.3581718827620467E-3</v>
      </c>
      <c r="F122" s="125">
        <f t="shared" si="4"/>
        <v>119.98816568047339</v>
      </c>
    </row>
    <row r="123" spans="2:6" x14ac:dyDescent="0.3">
      <c r="B123" s="33"/>
      <c r="C123" s="49" t="s">
        <v>121</v>
      </c>
      <c r="D123" s="86">
        <f>'Penalty based metric movement'!D143/SUM('Penalty based metric movement'!D143:F143)</f>
        <v>0.40294088425235969</v>
      </c>
      <c r="E123" s="86">
        <f>'Penalty based metric movement'!E143/SUM('Penalty based metric movement'!D143:F143)</f>
        <v>3.3581718827620467E-3</v>
      </c>
      <c r="F123" s="125">
        <f t="shared" si="4"/>
        <v>119.98816568047339</v>
      </c>
    </row>
    <row r="124" spans="2:6" x14ac:dyDescent="0.3">
      <c r="B124" s="33"/>
      <c r="C124" s="49" t="s">
        <v>122</v>
      </c>
      <c r="D124" s="86">
        <f>'Penalty based metric movement'!D144/SUM('Penalty based metric movement'!D144:F144)</f>
        <v>0.40307998012916046</v>
      </c>
      <c r="E124" s="86">
        <f>'Penalty based metric movement'!E144/SUM('Penalty based metric movement'!D144:F144)</f>
        <v>3.3581718827620467E-3</v>
      </c>
      <c r="F124" s="125">
        <f t="shared" si="4"/>
        <v>120.02958579881657</v>
      </c>
    </row>
    <row r="125" spans="2:6" x14ac:dyDescent="0.3">
      <c r="B125" s="33"/>
      <c r="C125" s="49" t="s">
        <v>123</v>
      </c>
      <c r="D125" s="86">
        <f>'Penalty based metric movement'!D145/SUM('Penalty based metric movement'!D145:F145)</f>
        <v>0.40150024838549431</v>
      </c>
      <c r="E125" s="86">
        <f>'Penalty based metric movement'!E145/SUM('Penalty based metric movement'!D145:F145)</f>
        <v>3.3581718827620467E-3</v>
      </c>
      <c r="F125" s="125">
        <f t="shared" si="4"/>
        <v>119.55917159763314</v>
      </c>
    </row>
    <row r="126" spans="2:6" x14ac:dyDescent="0.3">
      <c r="B126" s="33"/>
      <c r="C126" s="49" t="s">
        <v>124</v>
      </c>
      <c r="D126" s="86">
        <f>'Penalty based metric movement'!D146/SUM('Penalty based metric movement'!D146:F146)</f>
        <v>0.40087431693989073</v>
      </c>
      <c r="E126" s="86">
        <f>'Penalty based metric movement'!E146/SUM('Penalty based metric movement'!D146:F146)</f>
        <v>3.3482364629905613E-3</v>
      </c>
      <c r="F126" s="125">
        <f t="shared" si="4"/>
        <v>119.72700296735906</v>
      </c>
    </row>
    <row r="127" spans="2:6" x14ac:dyDescent="0.3">
      <c r="B127" s="33"/>
      <c r="C127" s="49" t="s">
        <v>125</v>
      </c>
      <c r="D127" s="86">
        <f>'Penalty based metric movement'!D147/SUM('Penalty based metric movement'!D147:F147)</f>
        <v>2.8117237953303527E-3</v>
      </c>
      <c r="E127" s="86">
        <f>'Penalty based metric movement'!E147/SUM('Penalty based metric movement'!D147:F147)</f>
        <v>1.0332836562344759E-3</v>
      </c>
      <c r="F127" s="125">
        <f t="shared" si="4"/>
        <v>2.7211538461538463</v>
      </c>
    </row>
    <row r="128" spans="2:6" x14ac:dyDescent="0.3">
      <c r="B128" s="120"/>
      <c r="C128" s="59" t="s">
        <v>126</v>
      </c>
      <c r="D128" s="108">
        <f>'Penalty based metric movement'!D148/SUM('Penalty based metric movement'!D148:F148)</f>
        <v>0</v>
      </c>
      <c r="E128" s="108">
        <f>'Penalty based metric movement'!E148/SUM('Penalty based metric movement'!D148:F148)</f>
        <v>0</v>
      </c>
      <c r="F128" s="126" t="str">
        <f t="shared" si="4"/>
        <v>0/e</v>
      </c>
    </row>
    <row r="129" spans="2:6" x14ac:dyDescent="0.3">
      <c r="B129" s="33" t="s">
        <v>160</v>
      </c>
      <c r="C129" s="49" t="s">
        <v>127</v>
      </c>
      <c r="D129" s="86">
        <f>'Penalty based metric movement'!D149/SUM('Penalty based metric movement'!D149:F149)</f>
        <v>0.58712369597615499</v>
      </c>
      <c r="E129" s="86">
        <f>'Penalty based metric movement'!E149/SUM('Penalty based metric movement'!D149:F149)</f>
        <v>0.20157973174366617</v>
      </c>
      <c r="F129" s="44">
        <f>IF(E129=0, D129 &amp;"/e", D129/E129)</f>
        <v>2.9126127458228597</v>
      </c>
    </row>
    <row r="130" spans="2:6" x14ac:dyDescent="0.3">
      <c r="B130" s="33"/>
      <c r="C130" s="49" t="s">
        <v>128</v>
      </c>
      <c r="D130" s="86">
        <f>'Penalty based metric movement'!D150/SUM('Penalty based metric movement'!D150:F150)</f>
        <v>0.58712369597615499</v>
      </c>
      <c r="E130" s="86">
        <f>'Penalty based metric movement'!E150/SUM('Penalty based metric movement'!D150:F150)</f>
        <v>0.20157973174366617</v>
      </c>
      <c r="F130" s="44">
        <f t="shared" ref="F130:F149" si="5">IF(E130=0, D130 &amp;"/e", D130/E130)</f>
        <v>2.9126127458228597</v>
      </c>
    </row>
    <row r="131" spans="2:6" x14ac:dyDescent="0.3">
      <c r="B131" s="33"/>
      <c r="C131" s="49" t="s">
        <v>129</v>
      </c>
      <c r="D131" s="86">
        <f>'Penalty based metric movement'!D151/SUM('Penalty based metric movement'!D151:F151)</f>
        <v>0.58712369597615499</v>
      </c>
      <c r="E131" s="86">
        <f>'Penalty based metric movement'!E151/SUM('Penalty based metric movement'!D151:F151)</f>
        <v>0.20157973174366617</v>
      </c>
      <c r="F131" s="44">
        <f t="shared" si="5"/>
        <v>2.9126127458228597</v>
      </c>
    </row>
    <row r="132" spans="2:6" x14ac:dyDescent="0.3">
      <c r="B132" s="33"/>
      <c r="C132" s="49" t="s">
        <v>130</v>
      </c>
      <c r="D132" s="86">
        <f>'Penalty based metric movement'!D152/SUM('Penalty based metric movement'!D152:F152)</f>
        <v>0.58712369597615499</v>
      </c>
      <c r="E132" s="86">
        <f>'Penalty based metric movement'!E152/SUM('Penalty based metric movement'!D152:F152)</f>
        <v>0.20157973174366617</v>
      </c>
      <c r="F132" s="44">
        <f t="shared" si="5"/>
        <v>2.9126127458228597</v>
      </c>
    </row>
    <row r="133" spans="2:6" x14ac:dyDescent="0.3">
      <c r="B133" s="33"/>
      <c r="C133" s="49" t="s">
        <v>131</v>
      </c>
      <c r="D133" s="86">
        <f>'Penalty based metric movement'!D153/SUM('Penalty based metric movement'!D153:F153)</f>
        <v>0.58712369597615499</v>
      </c>
      <c r="E133" s="86">
        <f>'Penalty based metric movement'!E153/SUM('Penalty based metric movement'!D153:F153)</f>
        <v>0.20157973174366617</v>
      </c>
      <c r="F133" s="44">
        <f t="shared" si="5"/>
        <v>2.9126127458228597</v>
      </c>
    </row>
    <row r="134" spans="2:6" x14ac:dyDescent="0.3">
      <c r="B134" s="33"/>
      <c r="C134" s="110" t="s">
        <v>247</v>
      </c>
      <c r="D134" s="86">
        <f>'Penalty based metric movement'!D154/SUM('Penalty based metric movement'!D154:F154)</f>
        <v>0.58712369597615499</v>
      </c>
      <c r="E134" s="86">
        <f>'Penalty based metric movement'!E154/SUM('Penalty based metric movement'!D154:F154)</f>
        <v>0.20157973174366617</v>
      </c>
      <c r="F134" s="44">
        <f t="shared" si="5"/>
        <v>2.9126127458228597</v>
      </c>
    </row>
    <row r="135" spans="2:6" x14ac:dyDescent="0.3">
      <c r="B135" s="33"/>
      <c r="C135" s="110" t="s">
        <v>248</v>
      </c>
      <c r="D135" s="86">
        <f>'Penalty based metric movement'!D155/SUM('Penalty based metric movement'!D155:F155)</f>
        <v>0.58712369597615499</v>
      </c>
      <c r="E135" s="86">
        <f>'Penalty based metric movement'!E155/SUM('Penalty based metric movement'!D155:F155)</f>
        <v>0.20157973174366617</v>
      </c>
      <c r="F135" s="44">
        <f t="shared" si="5"/>
        <v>2.9126127458228597</v>
      </c>
    </row>
    <row r="136" spans="2:6" x14ac:dyDescent="0.3">
      <c r="B136" s="33"/>
      <c r="C136" s="110" t="s">
        <v>249</v>
      </c>
      <c r="D136" s="86">
        <f>'Penalty based metric movement'!D156/SUM('Penalty based metric movement'!D156:F156)</f>
        <v>0.58712369597615499</v>
      </c>
      <c r="E136" s="86">
        <f>'Penalty based metric movement'!E156/SUM('Penalty based metric movement'!D156:F156)</f>
        <v>0.20157973174366617</v>
      </c>
      <c r="F136" s="44">
        <f t="shared" si="5"/>
        <v>2.9126127458228597</v>
      </c>
    </row>
    <row r="137" spans="2:6" x14ac:dyDescent="0.3">
      <c r="B137" s="33"/>
      <c r="C137" s="110" t="s">
        <v>250</v>
      </c>
      <c r="D137" s="86">
        <f>'Penalty based metric movement'!D157/SUM('Penalty based metric movement'!D157:F157)</f>
        <v>0.58712369597615499</v>
      </c>
      <c r="E137" s="86">
        <f>'Penalty based metric movement'!E157/SUM('Penalty based metric movement'!D157:F157)</f>
        <v>0.20157973174366617</v>
      </c>
      <c r="F137" s="44">
        <f t="shared" si="5"/>
        <v>2.9126127458228597</v>
      </c>
    </row>
    <row r="138" spans="2:6" x14ac:dyDescent="0.3">
      <c r="B138" s="33"/>
      <c r="C138" s="110" t="s">
        <v>251</v>
      </c>
      <c r="D138" s="86">
        <f>'Penalty based metric movement'!D158/SUM('Penalty based metric movement'!D158:F158)</f>
        <v>0.58712369597615499</v>
      </c>
      <c r="E138" s="86">
        <f>'Penalty based metric movement'!E158/SUM('Penalty based metric movement'!D158:F158)</f>
        <v>0.20157973174366617</v>
      </c>
      <c r="F138" s="44">
        <f t="shared" si="5"/>
        <v>2.9126127458228597</v>
      </c>
    </row>
    <row r="139" spans="2:6" x14ac:dyDescent="0.3">
      <c r="B139" s="33"/>
      <c r="C139" s="110" t="s">
        <v>252</v>
      </c>
      <c r="D139" s="86">
        <f>'Penalty based metric movement'!D159/SUM('Penalty based metric movement'!D159:F159)</f>
        <v>0.58712369597615499</v>
      </c>
      <c r="E139" s="86">
        <f>'Penalty based metric movement'!E159/SUM('Penalty based metric movement'!D159:F159)</f>
        <v>0.20157973174366617</v>
      </c>
      <c r="F139" s="44">
        <f t="shared" si="5"/>
        <v>2.9126127458228597</v>
      </c>
    </row>
    <row r="140" spans="2:6" x14ac:dyDescent="0.3">
      <c r="B140" s="33"/>
      <c r="C140" s="110" t="s">
        <v>253</v>
      </c>
      <c r="D140" s="86">
        <f>'Penalty based metric movement'!D160/SUM('Penalty based metric movement'!D160:F160)</f>
        <v>5.007451564828614E-3</v>
      </c>
      <c r="E140" s="86">
        <f>'Penalty based metric movement'!E160/SUM('Penalty based metric movement'!D160:F160)</f>
        <v>1.1127670144063587E-2</v>
      </c>
      <c r="F140" s="44">
        <f t="shared" si="5"/>
        <v>0.45</v>
      </c>
    </row>
    <row r="141" spans="2:6" x14ac:dyDescent="0.3">
      <c r="B141" s="33"/>
      <c r="C141" s="110" t="s">
        <v>254</v>
      </c>
      <c r="D141" s="86">
        <f>'Penalty based metric movement'!D161/SUM('Penalty based metric movement'!D161:F161)</f>
        <v>4.937903626428217E-3</v>
      </c>
      <c r="E141" s="86">
        <f>'Penalty based metric movement'!E161/SUM('Penalty based metric movement'!D161:F161)</f>
        <v>1.1207153502235469E-2</v>
      </c>
      <c r="F141" s="44">
        <f t="shared" si="5"/>
        <v>0.44060283687943264</v>
      </c>
    </row>
    <row r="142" spans="2:6" x14ac:dyDescent="0.3">
      <c r="B142" s="33"/>
      <c r="C142" s="110" t="s">
        <v>255</v>
      </c>
      <c r="D142" s="86">
        <f>'Penalty based metric movement'!D162/SUM('Penalty based metric movement'!D162:F162)</f>
        <v>4.9577744659711877E-3</v>
      </c>
      <c r="E142" s="86">
        <f>'Penalty based metric movement'!E162/SUM('Penalty based metric movement'!D162:F162)</f>
        <v>1.1127670144063587E-2</v>
      </c>
      <c r="F142" s="44">
        <f t="shared" si="5"/>
        <v>0.44553571428571431</v>
      </c>
    </row>
    <row r="143" spans="2:6" x14ac:dyDescent="0.3">
      <c r="B143" s="33"/>
      <c r="C143" s="110" t="s">
        <v>256</v>
      </c>
      <c r="D143" s="86">
        <f>'Penalty based metric movement'!D163/SUM('Penalty based metric movement'!D163:F163)</f>
        <v>4.937903626428217E-3</v>
      </c>
      <c r="E143" s="86">
        <f>'Penalty based metric movement'!E163/SUM('Penalty based metric movement'!D163:F163)</f>
        <v>1.11872826626925E-2</v>
      </c>
      <c r="F143" s="44">
        <f t="shared" si="5"/>
        <v>0.4413854351687389</v>
      </c>
    </row>
    <row r="144" spans="2:6" x14ac:dyDescent="0.3">
      <c r="B144" s="33"/>
      <c r="C144" s="110" t="s">
        <v>257</v>
      </c>
      <c r="D144" s="86">
        <f>'Penalty based metric movement'!D164/SUM('Penalty based metric movement'!D164:F164)</f>
        <v>4.8981619473422756E-3</v>
      </c>
      <c r="E144" s="86">
        <f>'Penalty based metric movement'!E164/SUM('Penalty based metric movement'!D164:F164)</f>
        <v>1.107799304520616E-2</v>
      </c>
      <c r="F144" s="44">
        <f t="shared" si="5"/>
        <v>0.44215246636771305</v>
      </c>
    </row>
    <row r="145" spans="2:6" x14ac:dyDescent="0.3">
      <c r="B145" s="33"/>
      <c r="C145" s="110" t="s">
        <v>258</v>
      </c>
      <c r="D145" s="86">
        <f>'Penalty based metric movement'!D165/SUM('Penalty based metric movement'!D165:F165)</f>
        <v>4.9975161450571291E-3</v>
      </c>
      <c r="E145" s="86">
        <f>'Penalty based metric movement'!E165/SUM('Penalty based metric movement'!D165:F165)</f>
        <v>1.0839542970690511E-2</v>
      </c>
      <c r="F145" s="44">
        <f t="shared" si="5"/>
        <v>0.46104491292392308</v>
      </c>
    </row>
    <row r="146" spans="2:6" x14ac:dyDescent="0.3">
      <c r="B146" s="33"/>
      <c r="C146" s="110" t="s">
        <v>259</v>
      </c>
      <c r="D146" s="86">
        <f>'Penalty based metric movement'!D166/SUM('Penalty based metric movement'!D166:F166)</f>
        <v>4.7690014903129657E-3</v>
      </c>
      <c r="E146" s="86">
        <f>'Penalty based metric movement'!E166/SUM('Penalty based metric movement'!D166:F166)</f>
        <v>1.0144063586686538E-2</v>
      </c>
      <c r="F146" s="44">
        <f t="shared" si="5"/>
        <v>0.47012732615083247</v>
      </c>
    </row>
    <row r="147" spans="2:6" x14ac:dyDescent="0.3">
      <c r="B147" s="33"/>
      <c r="C147" s="49" t="s">
        <v>132</v>
      </c>
      <c r="D147" s="86">
        <f>'Penalty based metric movement'!D167/SUM('Penalty based metric movement'!D167:F167)</f>
        <v>4.8584202682563343E-3</v>
      </c>
      <c r="E147" s="86">
        <f>'Penalty based metric movement'!E167/SUM('Penalty based metric movement'!D167:F167)</f>
        <v>8.9319423745653249E-3</v>
      </c>
      <c r="F147" s="44">
        <f t="shared" si="5"/>
        <v>0.5439377085650724</v>
      </c>
    </row>
    <row r="148" spans="2:6" x14ac:dyDescent="0.3">
      <c r="B148" s="33"/>
      <c r="C148" s="49" t="s">
        <v>133</v>
      </c>
      <c r="D148" s="86">
        <f>'Penalty based metric movement'!D168/SUM('Penalty based metric movement'!D168:F168)</f>
        <v>4.1629408842523601E-3</v>
      </c>
      <c r="E148" s="86">
        <f>'Penalty based metric movement'!E168/SUM('Penalty based metric movement'!D168:F168)</f>
        <v>3.5568802781917536E-3</v>
      </c>
      <c r="F148" s="44">
        <f t="shared" si="5"/>
        <v>1.1703910614525141</v>
      </c>
    </row>
    <row r="149" spans="2:6" x14ac:dyDescent="0.3">
      <c r="B149" s="33"/>
      <c r="C149" s="49" t="s">
        <v>134</v>
      </c>
      <c r="D149" s="87">
        <f>'Penalty based metric movement'!D169/SUM('Penalty based metric movement'!D169:F169)</f>
        <v>0</v>
      </c>
      <c r="E149" s="87">
        <f>'Penalty based metric movement'!E169/SUM('Penalty based metric movement'!D169:F169)</f>
        <v>0</v>
      </c>
      <c r="F149" s="44" t="str">
        <f t="shared" si="5"/>
        <v>0/e</v>
      </c>
    </row>
    <row r="150" spans="2:6" x14ac:dyDescent="0.3">
      <c r="B150" s="118" t="s">
        <v>163</v>
      </c>
      <c r="C150" s="105" t="s">
        <v>135</v>
      </c>
      <c r="D150" s="106">
        <f>'Penalty based metric movement'!D170/SUM('Penalty based metric movement'!D170:F170)</f>
        <v>0.58912071535022359</v>
      </c>
      <c r="E150" s="111">
        <f>'Penalty based metric movement'!E170/SUM('Penalty based metric movement'!D170:F170)</f>
        <v>0</v>
      </c>
      <c r="F150" s="127" t="s">
        <v>206</v>
      </c>
    </row>
    <row r="151" spans="2:6" x14ac:dyDescent="0.3">
      <c r="B151" s="33"/>
      <c r="C151" s="49" t="s">
        <v>136</v>
      </c>
      <c r="D151" s="86">
        <f>'Penalty based metric movement'!D171/SUM('Penalty based metric movement'!D171:F171)</f>
        <v>0.5914058618976652</v>
      </c>
      <c r="E151" s="87">
        <f>'Penalty based metric movement'!E171/SUM('Penalty based metric movement'!D171:F171)</f>
        <v>0</v>
      </c>
      <c r="F151" s="103" t="s">
        <v>207</v>
      </c>
    </row>
    <row r="152" spans="2:6" x14ac:dyDescent="0.3">
      <c r="B152" s="33"/>
      <c r="C152" s="49" t="s">
        <v>137</v>
      </c>
      <c r="D152" s="86">
        <f>'Penalty based metric movement'!D172/SUM('Penalty based metric movement'!D172:F172)</f>
        <v>0.58916045702930953</v>
      </c>
      <c r="E152" s="87">
        <f>'Penalty based metric movement'!E172/SUM('Penalty based metric movement'!D172:F172)</f>
        <v>0</v>
      </c>
      <c r="F152" s="103" t="s">
        <v>206</v>
      </c>
    </row>
    <row r="153" spans="2:6" x14ac:dyDescent="0.3">
      <c r="B153" s="33"/>
      <c r="C153" s="49" t="s">
        <v>138</v>
      </c>
      <c r="D153" s="86">
        <f>'Penalty based metric movement'!D173/SUM('Penalty based metric movement'!D173:F173)</f>
        <v>0.58823646299056132</v>
      </c>
      <c r="E153" s="87">
        <f>'Penalty based metric movement'!E173/SUM('Penalty based metric movement'!D173:F173)</f>
        <v>0</v>
      </c>
      <c r="F153" s="103" t="s">
        <v>206</v>
      </c>
    </row>
    <row r="154" spans="2:6" x14ac:dyDescent="0.3">
      <c r="B154" s="33"/>
      <c r="C154" s="49" t="s">
        <v>139</v>
      </c>
      <c r="D154" s="86">
        <f>'Penalty based metric movement'!D174/SUM('Penalty based metric movement'!D174:F174)</f>
        <v>5.6731246895181326E-3</v>
      </c>
      <c r="E154" s="87">
        <f>'Penalty based metric movement'!E174/SUM('Penalty based metric movement'!D174:F174)</f>
        <v>1.122702434177844E-3</v>
      </c>
      <c r="F154" s="44">
        <f t="shared" ref="F154:F165" si="6">IF(E154=0, D154 &amp;"/e", D154/E154)</f>
        <v>5.0530973451327439</v>
      </c>
    </row>
    <row r="155" spans="2:6" x14ac:dyDescent="0.3">
      <c r="B155" s="33"/>
      <c r="C155" s="49" t="s">
        <v>140</v>
      </c>
      <c r="D155" s="86">
        <f>'Penalty based metric movement'!D175/SUM('Penalty based metric movement'!D175:F175)</f>
        <v>5.3452558370591157E-3</v>
      </c>
      <c r="E155" s="87">
        <f>'Penalty based metric movement'!E175/SUM('Penalty based metric movement'!D175:F175)</f>
        <v>9.6373571783407849E-4</v>
      </c>
      <c r="F155" s="44">
        <f t="shared" si="6"/>
        <v>5.5463917525773194</v>
      </c>
    </row>
    <row r="156" spans="2:6" x14ac:dyDescent="0.3">
      <c r="B156" s="33"/>
      <c r="C156" s="49" t="s">
        <v>141</v>
      </c>
      <c r="D156" s="86">
        <f>'Penalty based metric movement'!D176/SUM('Penalty based metric movement'!D176:F176)</f>
        <v>4.3219076005961256E-3</v>
      </c>
      <c r="E156" s="87">
        <f>'Penalty based metric movement'!E176/SUM('Penalty based metric movement'!D176:F176)</f>
        <v>8.34575260804769E-4</v>
      </c>
      <c r="F156" s="44">
        <f t="shared" si="6"/>
        <v>5.1785714285714288</v>
      </c>
    </row>
    <row r="157" spans="2:6" x14ac:dyDescent="0.3">
      <c r="B157" s="120"/>
      <c r="C157" s="59" t="s">
        <v>142</v>
      </c>
      <c r="D157" s="107">
        <f>'Penalty based metric movement'!D177/SUM('Penalty based metric movement'!D177:F177)</f>
        <v>0</v>
      </c>
      <c r="E157" s="107">
        <f>'Penalty based metric movement'!E177/SUM('Penalty based metric movement'!D177:F177)</f>
        <v>0</v>
      </c>
      <c r="F157" s="123" t="str">
        <f t="shared" si="6"/>
        <v>0/e</v>
      </c>
    </row>
    <row r="158" spans="2:6" x14ac:dyDescent="0.3">
      <c r="B158" s="33" t="s">
        <v>164</v>
      </c>
      <c r="C158" s="49" t="s">
        <v>23</v>
      </c>
      <c r="D158" s="86">
        <f>'Penalty based metric movement'!D178/SUM('Penalty based metric movement'!D178:F178)</f>
        <v>3.4376552409339295E-3</v>
      </c>
      <c r="E158" s="86">
        <f>'Penalty based metric movement'!E178/SUM('Penalty based metric movement'!D178:F178)</f>
        <v>3.8052657724788872E-3</v>
      </c>
      <c r="F158" s="44">
        <f t="shared" si="6"/>
        <v>0.90339425587467359</v>
      </c>
    </row>
    <row r="159" spans="2:6" x14ac:dyDescent="0.3">
      <c r="B159" s="33"/>
      <c r="C159" s="49" t="s">
        <v>61</v>
      </c>
      <c r="D159" s="86">
        <f>'Penalty based metric movement'!D179/SUM('Penalty based metric movement'!D179:F179)</f>
        <v>3.0303030303030303E-3</v>
      </c>
      <c r="E159" s="86">
        <f>'Penalty based metric movement'!E179/SUM('Penalty based metric movement'!D179:F179)</f>
        <v>3.854942871336314E-3</v>
      </c>
      <c r="F159" s="44">
        <f t="shared" si="6"/>
        <v>0.78608247422680411</v>
      </c>
    </row>
    <row r="160" spans="2:6" x14ac:dyDescent="0.3">
      <c r="B160" s="33"/>
      <c r="C160" s="49" t="s">
        <v>24</v>
      </c>
      <c r="D160" s="86">
        <f>'Penalty based metric movement'!D180/SUM('Penalty based metric movement'!D180:F180)</f>
        <v>2.9408842523596622E-3</v>
      </c>
      <c r="E160" s="86">
        <f>'Penalty based metric movement'!E180/SUM('Penalty based metric movement'!D180:F180)</f>
        <v>3.6661698956780924E-3</v>
      </c>
      <c r="F160" s="44">
        <f t="shared" si="6"/>
        <v>0.80216802168021684</v>
      </c>
    </row>
    <row r="161" spans="2:6" x14ac:dyDescent="0.3">
      <c r="B161" s="33"/>
      <c r="C161" s="49" t="s">
        <v>25</v>
      </c>
      <c r="D161" s="86">
        <f>'Penalty based metric movement'!D181/SUM('Penalty based metric movement'!D181:F181)</f>
        <v>2.6924987580725286E-3</v>
      </c>
      <c r="E161" s="86">
        <f>'Penalty based metric movement'!E181/SUM('Penalty based metric movement'!D181:F181)</f>
        <v>3.6562344759066071E-3</v>
      </c>
      <c r="F161" s="44">
        <f t="shared" si="6"/>
        <v>0.73641304347826086</v>
      </c>
    </row>
    <row r="162" spans="2:6" x14ac:dyDescent="0.3">
      <c r="B162" s="33"/>
      <c r="C162" s="49" t="s">
        <v>62</v>
      </c>
      <c r="D162" s="86">
        <f>'Penalty based metric movement'!D182/SUM('Penalty based metric movement'!D182:F182)</f>
        <v>2.4838549428713363E-3</v>
      </c>
      <c r="E162" s="86">
        <f>'Penalty based metric movement'!E182/SUM('Penalty based metric movement'!D182:F182)</f>
        <v>3.2588176850471932E-3</v>
      </c>
      <c r="F162" s="44">
        <f t="shared" si="6"/>
        <v>0.76219512195121952</v>
      </c>
    </row>
    <row r="163" spans="2:6" x14ac:dyDescent="0.3">
      <c r="B163" s="33"/>
      <c r="C163" s="49" t="s">
        <v>26</v>
      </c>
      <c r="D163" s="86">
        <f>'Penalty based metric movement'!D183/SUM('Penalty based metric movement'!D183:F183)</f>
        <v>1.9175360158966716E-3</v>
      </c>
      <c r="E163" s="86">
        <f>'Penalty based metric movement'!E183/SUM('Penalty based metric movement'!D183:F183)</f>
        <v>3.079980129160457E-3</v>
      </c>
      <c r="F163" s="44">
        <f t="shared" si="6"/>
        <v>0.6225806451612903</v>
      </c>
    </row>
    <row r="164" spans="2:6" x14ac:dyDescent="0.3">
      <c r="B164" s="33"/>
      <c r="C164" s="49" t="s">
        <v>27</v>
      </c>
      <c r="D164" s="86">
        <f>'Penalty based metric movement'!D184/SUM('Penalty based metric movement'!D184:F184)</f>
        <v>9.9354197714853452E-4</v>
      </c>
      <c r="E164" s="86">
        <f>'Penalty based metric movement'!E184/SUM('Penalty based metric movement'!D184:F184)</f>
        <v>2.7421758569299553E-3</v>
      </c>
      <c r="F164" s="44">
        <f t="shared" si="6"/>
        <v>0.36231884057971014</v>
      </c>
    </row>
    <row r="165" spans="2:6" x14ac:dyDescent="0.3">
      <c r="B165" s="33"/>
      <c r="C165" s="49" t="s">
        <v>28</v>
      </c>
      <c r="D165" s="86">
        <f>'Penalty based metric movement'!D185/SUM('Penalty based metric movement'!D185:F185)</f>
        <v>0</v>
      </c>
      <c r="E165" s="86">
        <f>'Penalty based metric movement'!E185/SUM('Penalty based metric movement'!D185:F185)</f>
        <v>0</v>
      </c>
      <c r="F165" s="44" t="str">
        <f t="shared" si="6"/>
        <v>0/e</v>
      </c>
    </row>
    <row r="166" spans="2:6" x14ac:dyDescent="0.3">
      <c r="B166" s="128" t="s">
        <v>168</v>
      </c>
      <c r="C166" s="105" t="s">
        <v>169</v>
      </c>
      <c r="D166" s="106">
        <f>'Penalty based metric movement'!D186/SUM('Penalty based metric movement'!D186:F186)</f>
        <v>0.77357178340784893</v>
      </c>
      <c r="E166" s="106">
        <f>'Penalty based metric movement'!E186/SUM('Penalty based metric movement'!D186:F186)</f>
        <v>9.8062593144560353E-3</v>
      </c>
      <c r="F166" s="124">
        <f t="shared" ref="F166:F225" si="7">IF(E166=0, D166 &amp;"/e", D166/E166)</f>
        <v>78.885511651469102</v>
      </c>
    </row>
    <row r="167" spans="2:6" x14ac:dyDescent="0.3">
      <c r="B167" s="33"/>
      <c r="C167" s="49" t="s">
        <v>170</v>
      </c>
      <c r="D167" s="86">
        <f>'Penalty based metric movement'!D187/SUM('Penalty based metric movement'!D187:F187)</f>
        <v>0.79840039741679081</v>
      </c>
      <c r="E167" s="86">
        <f>'Penalty based metric movement'!E187/SUM('Penalty based metric movement'!D187:F187)</f>
        <v>1.987083954297069E-5</v>
      </c>
      <c r="F167" s="125">
        <f t="shared" si="7"/>
        <v>40179.5</v>
      </c>
    </row>
    <row r="168" spans="2:6" x14ac:dyDescent="0.3">
      <c r="B168" s="33"/>
      <c r="C168" s="49" t="s">
        <v>171</v>
      </c>
      <c r="D168" s="86">
        <f>'Penalty based metric movement'!D188/SUM('Penalty based metric movement'!D188:F188)</f>
        <v>0.79840039741679081</v>
      </c>
      <c r="E168" s="86">
        <f>'Penalty based metric movement'!E188/SUM('Penalty based metric movement'!D188:F188)</f>
        <v>1.987083954297069E-5</v>
      </c>
      <c r="F168" s="125">
        <f t="shared" si="7"/>
        <v>40179.5</v>
      </c>
    </row>
    <row r="169" spans="2:6" x14ac:dyDescent="0.3">
      <c r="B169" s="33"/>
      <c r="C169" s="49" t="s">
        <v>172</v>
      </c>
      <c r="D169" s="86">
        <f>'Penalty based metric movement'!D189/SUM('Penalty based metric movement'!D189:F189)</f>
        <v>0.79840039741679081</v>
      </c>
      <c r="E169" s="86">
        <f>'Penalty based metric movement'!E189/SUM('Penalty based metric movement'!D189:F189)</f>
        <v>1.987083954297069E-5</v>
      </c>
      <c r="F169" s="125">
        <f t="shared" si="7"/>
        <v>40179.5</v>
      </c>
    </row>
    <row r="170" spans="2:6" x14ac:dyDescent="0.3">
      <c r="B170" s="33"/>
      <c r="C170" s="49" t="s">
        <v>173</v>
      </c>
      <c r="D170" s="86">
        <f>'Penalty based metric movement'!D190/SUM('Penalty based metric movement'!D190:F190)</f>
        <v>0.79831097863884748</v>
      </c>
      <c r="E170" s="86">
        <f>'Penalty based metric movement'!E190/SUM('Penalty based metric movement'!D190:F190)</f>
        <v>3.9741679085941381E-5</v>
      </c>
      <c r="F170" s="125">
        <f t="shared" si="7"/>
        <v>20087.5</v>
      </c>
    </row>
    <row r="171" spans="2:6" x14ac:dyDescent="0.3">
      <c r="B171" s="33"/>
      <c r="C171" s="49" t="s">
        <v>174</v>
      </c>
      <c r="D171" s="86">
        <f>'Penalty based metric movement'!D191/SUM('Penalty based metric movement'!D191:F191)</f>
        <v>0.79725782414307</v>
      </c>
      <c r="E171" s="86">
        <f>'Penalty based metric movement'!E191/SUM('Penalty based metric movement'!D191:F191)</f>
        <v>6.9547938400397417E-4</v>
      </c>
      <c r="F171" s="125">
        <f t="shared" si="7"/>
        <v>1146.3428571428572</v>
      </c>
    </row>
    <row r="172" spans="2:6" x14ac:dyDescent="0.3">
      <c r="B172" s="33"/>
      <c r="C172" s="49" t="s">
        <v>175</v>
      </c>
      <c r="D172" s="86">
        <f>'Penalty based metric movement'!D192/SUM('Penalty based metric movement'!D192:F192)</f>
        <v>0.79589667163437661</v>
      </c>
      <c r="E172" s="86">
        <f>'Penalty based metric movement'!E192/SUM('Penalty based metric movement'!D192:F192)</f>
        <v>1.1127670144063587E-3</v>
      </c>
      <c r="F172" s="125">
        <f t="shared" si="7"/>
        <v>715.24107142857144</v>
      </c>
    </row>
    <row r="173" spans="2:6" x14ac:dyDescent="0.3">
      <c r="B173" s="33"/>
      <c r="C173" s="49" t="s">
        <v>176</v>
      </c>
      <c r="D173" s="86">
        <f>'Penalty based metric movement'!D193/SUM('Penalty based metric movement'!D193:F193)</f>
        <v>0.79576751117734723</v>
      </c>
      <c r="E173" s="86">
        <f>'Penalty based metric movement'!E193/SUM('Penalty based metric movement'!D193:F193)</f>
        <v>1.1525086934923E-3</v>
      </c>
      <c r="F173" s="125">
        <f t="shared" si="7"/>
        <v>690.4655172413793</v>
      </c>
    </row>
    <row r="174" spans="2:6" x14ac:dyDescent="0.3">
      <c r="B174" s="33"/>
      <c r="C174" s="49" t="s">
        <v>177</v>
      </c>
      <c r="D174" s="86">
        <f>'Penalty based metric movement'!D194/SUM('Penalty based metric movement'!D194:F194)</f>
        <v>0.79556880278191755</v>
      </c>
      <c r="E174" s="86">
        <f>'Penalty based metric movement'!E194/SUM('Penalty based metric movement'!D194:F194)</f>
        <v>1.2319920516641828E-3</v>
      </c>
      <c r="F174" s="125">
        <f t="shared" si="7"/>
        <v>645.75806451612902</v>
      </c>
    </row>
    <row r="175" spans="2:6" x14ac:dyDescent="0.3">
      <c r="B175" s="33"/>
      <c r="C175" s="49" t="s">
        <v>178</v>
      </c>
      <c r="D175" s="86">
        <f>'Penalty based metric movement'!D195/SUM('Penalty based metric movement'!D195:F195)</f>
        <v>0.79555886736214609</v>
      </c>
      <c r="E175" s="86">
        <f>'Penalty based metric movement'!E195/SUM('Penalty based metric movement'!D195:F195)</f>
        <v>1.2319920516641828E-3</v>
      </c>
      <c r="F175" s="125">
        <f t="shared" si="7"/>
        <v>645.75</v>
      </c>
    </row>
    <row r="176" spans="2:6" x14ac:dyDescent="0.3">
      <c r="B176" s="33"/>
      <c r="C176" s="49" t="s">
        <v>179</v>
      </c>
      <c r="D176" s="86">
        <f>'Penalty based metric movement'!D196/SUM('Penalty based metric movement'!D196:F196)</f>
        <v>0.79547938400397422</v>
      </c>
      <c r="E176" s="86">
        <f>'Penalty based metric movement'!E196/SUM('Penalty based metric movement'!D196:F196)</f>
        <v>1.2717337307501242E-3</v>
      </c>
      <c r="F176" s="125">
        <f t="shared" si="7"/>
        <v>625.5078125</v>
      </c>
    </row>
    <row r="177" spans="2:6" x14ac:dyDescent="0.3">
      <c r="B177" s="33"/>
      <c r="C177" s="49" t="s">
        <v>180</v>
      </c>
      <c r="D177" s="86">
        <f>'Penalty based metric movement'!D197/SUM('Penalty based metric movement'!D197:F197)</f>
        <v>0.79542970690511672</v>
      </c>
      <c r="E177" s="86">
        <f>'Penalty based metric movement'!E197/SUM('Penalty based metric movement'!D197:F197)</f>
        <v>1.2717337307501242E-3</v>
      </c>
      <c r="F177" s="125">
        <f t="shared" si="7"/>
        <v>625.46875</v>
      </c>
    </row>
    <row r="178" spans="2:6" x14ac:dyDescent="0.3">
      <c r="B178" s="33"/>
      <c r="C178" s="49" t="s">
        <v>181</v>
      </c>
      <c r="D178" s="86">
        <f>'Penalty based metric movement'!D198/SUM('Penalty based metric movement'!D198:F198)</f>
        <v>0.79542970690511672</v>
      </c>
      <c r="E178" s="86">
        <f>'Penalty based metric movement'!E198/SUM('Penalty based metric movement'!D198:F198)</f>
        <v>1.2717337307501242E-3</v>
      </c>
      <c r="F178" s="125">
        <f t="shared" si="7"/>
        <v>625.46875</v>
      </c>
    </row>
    <row r="179" spans="2:6" x14ac:dyDescent="0.3">
      <c r="B179" s="33"/>
      <c r="C179" s="49" t="s">
        <v>182</v>
      </c>
      <c r="D179" s="86">
        <f>'Penalty based metric movement'!D199/SUM('Penalty based metric movement'!D199:F199)</f>
        <v>0.79537009438648787</v>
      </c>
      <c r="E179" s="86">
        <f>'Penalty based metric movement'!E199/SUM('Penalty based metric movement'!D199:F199)</f>
        <v>1.2717337307501242E-3</v>
      </c>
      <c r="F179" s="125">
        <f t="shared" si="7"/>
        <v>625.421875</v>
      </c>
    </row>
    <row r="180" spans="2:6" x14ac:dyDescent="0.3">
      <c r="B180" s="33"/>
      <c r="C180" s="49" t="s">
        <v>183</v>
      </c>
      <c r="D180" s="86">
        <f>'Penalty based metric movement'!D200/SUM('Penalty based metric movement'!D200:F200)</f>
        <v>0.79532041728763037</v>
      </c>
      <c r="E180" s="86">
        <f>'Penalty based metric movement'!E200/SUM('Penalty based metric movement'!D200:F200)</f>
        <v>1.2717337307501242E-3</v>
      </c>
      <c r="F180" s="125">
        <f t="shared" si="7"/>
        <v>625.3828125</v>
      </c>
    </row>
    <row r="181" spans="2:6" x14ac:dyDescent="0.3">
      <c r="B181" s="33"/>
      <c r="C181" s="49" t="s">
        <v>184</v>
      </c>
      <c r="D181" s="86">
        <f>'Penalty based metric movement'!D201/SUM('Penalty based metric movement'!D201:F201)</f>
        <v>0.79532041728763037</v>
      </c>
      <c r="E181" s="86">
        <f>'Penalty based metric movement'!E201/SUM('Penalty based metric movement'!D201:F201)</f>
        <v>1.2717337307501242E-3</v>
      </c>
      <c r="F181" s="125">
        <f t="shared" si="7"/>
        <v>625.3828125</v>
      </c>
    </row>
    <row r="182" spans="2:6" x14ac:dyDescent="0.3">
      <c r="B182" s="33"/>
      <c r="C182" s="49" t="s">
        <v>185</v>
      </c>
      <c r="D182" s="86">
        <f>'Penalty based metric movement'!D202/SUM('Penalty based metric movement'!D202:F202)</f>
        <v>0.79531048186785891</v>
      </c>
      <c r="E182" s="86">
        <f>'Penalty based metric movement'!E202/SUM('Penalty based metric movement'!D202:F202)</f>
        <v>1.2717337307501242E-3</v>
      </c>
      <c r="F182" s="125">
        <f t="shared" si="7"/>
        <v>625.375</v>
      </c>
    </row>
    <row r="183" spans="2:6" x14ac:dyDescent="0.3">
      <c r="B183" s="33"/>
      <c r="C183" s="49" t="s">
        <v>186</v>
      </c>
      <c r="D183" s="86">
        <f>'Penalty based metric movement'!D203/SUM('Penalty based metric movement'!D203:F203)</f>
        <v>0.79531048186785891</v>
      </c>
      <c r="E183" s="86">
        <f>'Penalty based metric movement'!E203/SUM('Penalty based metric movement'!D203:F203)</f>
        <v>1.2717337307501242E-3</v>
      </c>
      <c r="F183" s="125">
        <f t="shared" si="7"/>
        <v>625.375</v>
      </c>
    </row>
    <row r="184" spans="2:6" x14ac:dyDescent="0.3">
      <c r="B184" s="33"/>
      <c r="C184" s="49" t="s">
        <v>187</v>
      </c>
      <c r="D184" s="86">
        <f>'Penalty based metric movement'!D204/SUM('Penalty based metric movement'!D204:F204)</f>
        <v>0.79531048186785891</v>
      </c>
      <c r="E184" s="86">
        <f>'Penalty based metric movement'!E204/SUM('Penalty based metric movement'!D204:F204)</f>
        <v>1.2717337307501242E-3</v>
      </c>
      <c r="F184" s="125">
        <f t="shared" si="7"/>
        <v>625.375</v>
      </c>
    </row>
    <row r="185" spans="2:6" x14ac:dyDescent="0.3">
      <c r="B185" s="33"/>
      <c r="C185" s="49" t="s">
        <v>188</v>
      </c>
      <c r="D185" s="86">
        <f>'Penalty based metric movement'!D205/SUM('Penalty based metric movement'!D205:F205)</f>
        <v>4.1430700447093894E-3</v>
      </c>
      <c r="E185" s="86">
        <f>'Penalty based metric movement'!E205/SUM('Penalty based metric movement'!D205:F205)</f>
        <v>3.9443616492796825E-3</v>
      </c>
      <c r="F185" s="125">
        <f t="shared" si="7"/>
        <v>1.0503778337531486</v>
      </c>
    </row>
    <row r="186" spans="2:6" x14ac:dyDescent="0.3">
      <c r="B186" s="33"/>
      <c r="C186" s="49" t="s">
        <v>189</v>
      </c>
      <c r="D186" s="86">
        <f>'Penalty based metric movement'!D206/SUM('Penalty based metric movement'!D206:F206)</f>
        <v>4.2126179831097864E-3</v>
      </c>
      <c r="E186" s="86">
        <f>'Penalty based metric movement'!E206/SUM('Penalty based metric movement'!D206:F206)</f>
        <v>3.8152011922503726E-3</v>
      </c>
      <c r="F186" s="125">
        <f t="shared" si="7"/>
        <v>1.1041666666666667</v>
      </c>
    </row>
    <row r="187" spans="2:6" x14ac:dyDescent="0.3">
      <c r="B187" s="33"/>
      <c r="C187" s="49" t="s">
        <v>190</v>
      </c>
      <c r="D187" s="86">
        <f>'Penalty based metric movement'!D207/SUM('Penalty based metric movement'!D207:F207)</f>
        <v>4.2225534028812722E-3</v>
      </c>
      <c r="E187" s="86">
        <f>'Penalty based metric movement'!E207/SUM('Penalty based metric movement'!D207:F207)</f>
        <v>3.7853949329359165E-3</v>
      </c>
      <c r="F187" s="125">
        <f t="shared" si="7"/>
        <v>1.1154855643044621</v>
      </c>
    </row>
    <row r="188" spans="2:6" x14ac:dyDescent="0.3">
      <c r="B188" s="33"/>
      <c r="C188" s="49" t="s">
        <v>191</v>
      </c>
      <c r="D188" s="86">
        <f>'Penalty based metric movement'!D208/SUM('Penalty based metric movement'!D208:F208)</f>
        <v>4.1927471435668157E-3</v>
      </c>
      <c r="E188" s="86">
        <f>'Penalty based metric movement'!E208/SUM('Penalty based metric movement'!D208:F208)</f>
        <v>3.8748137108792846E-3</v>
      </c>
      <c r="F188" s="125">
        <f t="shared" si="7"/>
        <v>1.082051282051282</v>
      </c>
    </row>
    <row r="189" spans="2:6" x14ac:dyDescent="0.3">
      <c r="B189" s="33"/>
      <c r="C189" s="49" t="s">
        <v>192</v>
      </c>
      <c r="D189" s="86">
        <f>'Penalty based metric movement'!D209/SUM('Penalty based metric movement'!D209:F209)</f>
        <v>4.2225534028812722E-3</v>
      </c>
      <c r="E189" s="86">
        <f>'Penalty based metric movement'!E209/SUM('Penalty based metric movement'!D209:F209)</f>
        <v>3.854942871336314E-3</v>
      </c>
      <c r="F189" s="125">
        <f t="shared" si="7"/>
        <v>1.0953608247422681</v>
      </c>
    </row>
    <row r="190" spans="2:6" x14ac:dyDescent="0.3">
      <c r="B190" s="33"/>
      <c r="C190" s="49" t="s">
        <v>193</v>
      </c>
      <c r="D190" s="86">
        <f>'Penalty based metric movement'!D210/SUM('Penalty based metric movement'!D210:F210)</f>
        <v>4.2225534028812722E-3</v>
      </c>
      <c r="E190" s="86">
        <f>'Penalty based metric movement'!E210/SUM('Penalty based metric movement'!D210:F210)</f>
        <v>3.8251366120218579E-3</v>
      </c>
      <c r="F190" s="125">
        <f t="shared" si="7"/>
        <v>1.1038961038961039</v>
      </c>
    </row>
    <row r="191" spans="2:6" x14ac:dyDescent="0.3">
      <c r="B191" s="33"/>
      <c r="C191" s="49" t="s">
        <v>194</v>
      </c>
      <c r="D191" s="86">
        <f>'Penalty based metric movement'!D211/SUM('Penalty based metric movement'!D211:F211)</f>
        <v>4.0337804272230502E-3</v>
      </c>
      <c r="E191" s="86">
        <f>'Penalty based metric movement'!E211/SUM('Penalty based metric movement'!D211:F211)</f>
        <v>3.9443616492796825E-3</v>
      </c>
      <c r="F191" s="125">
        <f t="shared" si="7"/>
        <v>1.0226700251889167</v>
      </c>
    </row>
    <row r="192" spans="2:6" x14ac:dyDescent="0.3">
      <c r="B192" s="33"/>
      <c r="C192" s="49" t="s">
        <v>195</v>
      </c>
      <c r="D192" s="86">
        <f>'Penalty based metric movement'!D212/SUM('Penalty based metric movement'!D212:F212)</f>
        <v>3.8946845504222553E-3</v>
      </c>
      <c r="E192" s="86">
        <f>'Penalty based metric movement'!E212/SUM('Penalty based metric movement'!D212:F212)</f>
        <v>3.9542970690511674E-3</v>
      </c>
      <c r="F192" s="125">
        <f t="shared" si="7"/>
        <v>0.98492462311557794</v>
      </c>
    </row>
    <row r="193" spans="2:6" x14ac:dyDescent="0.3">
      <c r="B193" s="33"/>
      <c r="C193" s="49" t="s">
        <v>196</v>
      </c>
      <c r="D193" s="86">
        <f>'Penalty based metric movement'!D213/SUM('Penalty based metric movement'!D213:F213)</f>
        <v>3.7655240933929458E-3</v>
      </c>
      <c r="E193" s="86">
        <f>'Penalty based metric movement'!E213/SUM('Penalty based metric movement'!D213:F213)</f>
        <v>3.8946845504222553E-3</v>
      </c>
      <c r="F193" s="125">
        <f t="shared" si="7"/>
        <v>0.96683673469387754</v>
      </c>
    </row>
    <row r="194" spans="2:6" x14ac:dyDescent="0.3">
      <c r="B194" s="33"/>
      <c r="C194" s="49" t="s">
        <v>23</v>
      </c>
      <c r="D194" s="86">
        <f>'Penalty based metric movement'!D214/SUM('Penalty based metric movement'!D214:F214)</f>
        <v>3.4376552409339295E-3</v>
      </c>
      <c r="E194" s="86">
        <f>'Penalty based metric movement'!E214/SUM('Penalty based metric movement'!D214:F214)</f>
        <v>3.8052657724788872E-3</v>
      </c>
      <c r="F194" s="125">
        <f t="shared" si="7"/>
        <v>0.90339425587467359</v>
      </c>
    </row>
    <row r="195" spans="2:6" x14ac:dyDescent="0.3">
      <c r="B195" s="33"/>
      <c r="C195" s="49" t="s">
        <v>61</v>
      </c>
      <c r="D195" s="86">
        <f>'Penalty based metric movement'!D215/SUM('Penalty based metric movement'!D215:F215)</f>
        <v>3.0303030303030303E-3</v>
      </c>
      <c r="E195" s="86">
        <f>'Penalty based metric movement'!E215/SUM('Penalty based metric movement'!D215:F215)</f>
        <v>3.854942871336314E-3</v>
      </c>
      <c r="F195" s="125">
        <f t="shared" si="7"/>
        <v>0.78608247422680411</v>
      </c>
    </row>
    <row r="196" spans="2:6" x14ac:dyDescent="0.3">
      <c r="B196" s="33"/>
      <c r="C196" s="49" t="s">
        <v>24</v>
      </c>
      <c r="D196" s="86">
        <f>'Penalty based metric movement'!D216/SUM('Penalty based metric movement'!D216:F216)</f>
        <v>2.9408842523596622E-3</v>
      </c>
      <c r="E196" s="86">
        <f>'Penalty based metric movement'!E216/SUM('Penalty based metric movement'!D216:F216)</f>
        <v>3.6661698956780924E-3</v>
      </c>
      <c r="F196" s="125">
        <f t="shared" si="7"/>
        <v>0.80216802168021684</v>
      </c>
    </row>
    <row r="197" spans="2:6" x14ac:dyDescent="0.3">
      <c r="B197" s="33"/>
      <c r="C197" s="49" t="s">
        <v>25</v>
      </c>
      <c r="D197" s="86">
        <f>'Penalty based metric movement'!D217/SUM('Penalty based metric movement'!D217:F217)</f>
        <v>2.6924987580725286E-3</v>
      </c>
      <c r="E197" s="86">
        <f>'Penalty based metric movement'!E217/SUM('Penalty based metric movement'!D217:F217)</f>
        <v>3.6562344759066071E-3</v>
      </c>
      <c r="F197" s="125">
        <f t="shared" si="7"/>
        <v>0.73641304347826086</v>
      </c>
    </row>
    <row r="198" spans="2:6" x14ac:dyDescent="0.3">
      <c r="B198" s="33"/>
      <c r="C198" s="49" t="s">
        <v>62</v>
      </c>
      <c r="D198" s="86">
        <f>'Penalty based metric movement'!D218/SUM('Penalty based metric movement'!D218:F218)</f>
        <v>2.4838549428713363E-3</v>
      </c>
      <c r="E198" s="86">
        <f>'Penalty based metric movement'!E218/SUM('Penalty based metric movement'!D218:F218)</f>
        <v>3.2588176850471932E-3</v>
      </c>
      <c r="F198" s="125">
        <f t="shared" si="7"/>
        <v>0.76219512195121952</v>
      </c>
    </row>
    <row r="199" spans="2:6" x14ac:dyDescent="0.3">
      <c r="B199" s="33"/>
      <c r="C199" s="49" t="s">
        <v>26</v>
      </c>
      <c r="D199" s="86">
        <f>'Penalty based metric movement'!D219/SUM('Penalty based metric movement'!D219:F219)</f>
        <v>1.9175360158966716E-3</v>
      </c>
      <c r="E199" s="86">
        <f>'Penalty based metric movement'!E219/SUM('Penalty based metric movement'!D219:F219)</f>
        <v>3.079980129160457E-3</v>
      </c>
      <c r="F199" s="125">
        <f t="shared" si="7"/>
        <v>0.6225806451612903</v>
      </c>
    </row>
    <row r="200" spans="2:6" x14ac:dyDescent="0.3">
      <c r="B200" s="33"/>
      <c r="C200" s="49" t="s">
        <v>27</v>
      </c>
      <c r="D200" s="86">
        <f>'Penalty based metric movement'!D220/SUM('Penalty based metric movement'!D220:F220)</f>
        <v>9.9354197714853452E-4</v>
      </c>
      <c r="E200" s="86">
        <f>'Penalty based metric movement'!E220/SUM('Penalty based metric movement'!D220:F220)</f>
        <v>2.7421758569299553E-3</v>
      </c>
      <c r="F200" s="125">
        <f t="shared" si="7"/>
        <v>0.36231884057971014</v>
      </c>
    </row>
    <row r="201" spans="2:6" x14ac:dyDescent="0.3">
      <c r="B201" s="120"/>
      <c r="C201" s="59" t="s">
        <v>28</v>
      </c>
      <c r="D201" s="108">
        <f>'Penalty based metric movement'!D221/SUM('Penalty based metric movement'!D221:F221)</f>
        <v>0</v>
      </c>
      <c r="E201" s="108">
        <f>'Penalty based metric movement'!E221/SUM('Penalty based metric movement'!D221:F221)</f>
        <v>0</v>
      </c>
      <c r="F201" s="126" t="str">
        <f t="shared" si="7"/>
        <v>0/e</v>
      </c>
    </row>
    <row r="202" spans="2:6" x14ac:dyDescent="0.3">
      <c r="B202" s="33" t="s">
        <v>165</v>
      </c>
      <c r="C202" s="49" t="s">
        <v>17</v>
      </c>
      <c r="D202" s="86">
        <f>'Penalty based metric movement'!D222/SUM('Penalty based metric movement'!D222:F222)</f>
        <v>0.58912071535022359</v>
      </c>
      <c r="E202" s="86">
        <f>'Penalty based metric movement'!E222/SUM('Penalty based metric movement'!D222:F222)</f>
        <v>0</v>
      </c>
      <c r="F202" s="125" t="str">
        <f t="shared" si="7"/>
        <v>0.589120715350224/e</v>
      </c>
    </row>
    <row r="203" spans="2:6" x14ac:dyDescent="0.3">
      <c r="B203" s="33"/>
      <c r="C203" s="49" t="s">
        <v>143</v>
      </c>
      <c r="D203" s="86">
        <f>'Penalty based metric movement'!D223/SUM('Penalty based metric movement'!D223:F223)</f>
        <v>0.5914058618976652</v>
      </c>
      <c r="E203" s="86">
        <f>'Penalty based metric movement'!E223/SUM('Penalty based metric movement'!D223:F223)</f>
        <v>0</v>
      </c>
      <c r="F203" s="125" t="str">
        <f t="shared" si="7"/>
        <v>0.591405861897665/e</v>
      </c>
    </row>
    <row r="204" spans="2:6" x14ac:dyDescent="0.3">
      <c r="B204" s="33"/>
      <c r="C204" s="49" t="s">
        <v>18</v>
      </c>
      <c r="D204" s="86">
        <f>'Penalty based metric movement'!D224/SUM('Penalty based metric movement'!D224:F224)</f>
        <v>0.58916045702930953</v>
      </c>
      <c r="E204" s="86">
        <f>'Penalty based metric movement'!E224/SUM('Penalty based metric movement'!D224:F224)</f>
        <v>0</v>
      </c>
      <c r="F204" s="125" t="str">
        <f t="shared" si="7"/>
        <v>0.58916045702931/e</v>
      </c>
    </row>
    <row r="205" spans="2:6" x14ac:dyDescent="0.3">
      <c r="B205" s="33"/>
      <c r="C205" s="49" t="s">
        <v>19</v>
      </c>
      <c r="D205" s="86">
        <f>'Penalty based metric movement'!D225/SUM('Penalty based metric movement'!D225:F225)</f>
        <v>0.58823646299056132</v>
      </c>
      <c r="E205" s="86">
        <f>'Penalty based metric movement'!E225/SUM('Penalty based metric movement'!D225:F225)</f>
        <v>0</v>
      </c>
      <c r="F205" s="125" t="str">
        <f t="shared" si="7"/>
        <v>0.588236462990561/e</v>
      </c>
    </row>
    <row r="206" spans="2:6" x14ac:dyDescent="0.3">
      <c r="B206" s="33"/>
      <c r="C206" s="49" t="s">
        <v>144</v>
      </c>
      <c r="D206" s="86">
        <f>'Penalty based metric movement'!D226/SUM('Penalty based metric movement'!D226:F226)</f>
        <v>5.6731246895181326E-3</v>
      </c>
      <c r="E206" s="86">
        <f>'Penalty based metric movement'!E226/SUM('Penalty based metric movement'!D226:F226)</f>
        <v>1.122702434177844E-3</v>
      </c>
      <c r="F206" s="125">
        <f t="shared" si="7"/>
        <v>5.0530973451327439</v>
      </c>
    </row>
    <row r="207" spans="2:6" x14ac:dyDescent="0.3">
      <c r="B207" s="33"/>
      <c r="C207" s="49" t="s">
        <v>20</v>
      </c>
      <c r="D207" s="86">
        <f>'Penalty based metric movement'!D227/SUM('Penalty based metric movement'!D227:F227)</f>
        <v>5.3452558370591157E-3</v>
      </c>
      <c r="E207" s="86">
        <f>'Penalty based metric movement'!E227/SUM('Penalty based metric movement'!D227:F227)</f>
        <v>9.6373571783407849E-4</v>
      </c>
      <c r="F207" s="125">
        <f t="shared" si="7"/>
        <v>5.5463917525773194</v>
      </c>
    </row>
    <row r="208" spans="2:6" x14ac:dyDescent="0.3">
      <c r="B208" s="33"/>
      <c r="C208" s="49" t="s">
        <v>21</v>
      </c>
      <c r="D208" s="86">
        <f>'Penalty based metric movement'!D228/SUM('Penalty based metric movement'!D228:F228)</f>
        <v>4.3219076005961256E-3</v>
      </c>
      <c r="E208" s="86">
        <f>'Penalty based metric movement'!E228/SUM('Penalty based metric movement'!D228:F228)</f>
        <v>8.34575260804769E-4</v>
      </c>
      <c r="F208" s="125">
        <f t="shared" si="7"/>
        <v>5.1785714285714288</v>
      </c>
    </row>
    <row r="209" spans="2:6" x14ac:dyDescent="0.3">
      <c r="B209" s="33"/>
      <c r="C209" s="49" t="s">
        <v>22</v>
      </c>
      <c r="D209" s="86">
        <f>'Penalty based metric movement'!D229/SUM('Penalty based metric movement'!D229:F229)</f>
        <v>0</v>
      </c>
      <c r="E209" s="86">
        <f>'Penalty based metric movement'!E229/SUM('Penalty based metric movement'!D229:F229)</f>
        <v>0</v>
      </c>
      <c r="F209" s="125" t="str">
        <f t="shared" si="7"/>
        <v>0/e</v>
      </c>
    </row>
    <row r="210" spans="2:6" x14ac:dyDescent="0.3">
      <c r="B210" s="118" t="s">
        <v>166</v>
      </c>
      <c r="C210" s="105" t="s">
        <v>11</v>
      </c>
      <c r="D210" s="106">
        <f>'Penalty based metric movement'!D230/SUM('Penalty based metric movement'!D230:F230)</f>
        <v>0.40178837555886737</v>
      </c>
      <c r="E210" s="106">
        <f>'Penalty based metric movement'!E230/SUM('Penalty based metric movement'!D230:F230)</f>
        <v>3.3482364629905613E-3</v>
      </c>
      <c r="F210" s="124">
        <f t="shared" si="7"/>
        <v>120</v>
      </c>
    </row>
    <row r="211" spans="2:6" x14ac:dyDescent="0.3">
      <c r="B211" s="33"/>
      <c r="C211" s="49" t="s">
        <v>145</v>
      </c>
      <c r="D211" s="86">
        <f>'Penalty based metric movement'!D231/SUM('Penalty based metric movement'!D231:F231)</f>
        <v>0.40294088425235969</v>
      </c>
      <c r="E211" s="86">
        <f>'Penalty based metric movement'!E231/SUM('Penalty based metric movement'!D231:F231)</f>
        <v>3.3581718827620467E-3</v>
      </c>
      <c r="F211" s="125">
        <f t="shared" si="7"/>
        <v>119.98816568047339</v>
      </c>
    </row>
    <row r="212" spans="2:6" x14ac:dyDescent="0.3">
      <c r="B212" s="33"/>
      <c r="C212" s="49" t="s">
        <v>12</v>
      </c>
      <c r="D212" s="86">
        <f>'Penalty based metric movement'!D232/SUM('Penalty based metric movement'!D232:F232)</f>
        <v>0.40294088425235969</v>
      </c>
      <c r="E212" s="86">
        <f>'Penalty based metric movement'!E232/SUM('Penalty based metric movement'!D232:F232)</f>
        <v>3.3581718827620467E-3</v>
      </c>
      <c r="F212" s="125">
        <f t="shared" si="7"/>
        <v>119.98816568047339</v>
      </c>
    </row>
    <row r="213" spans="2:6" x14ac:dyDescent="0.3">
      <c r="B213" s="33"/>
      <c r="C213" s="49" t="s">
        <v>13</v>
      </c>
      <c r="D213" s="86">
        <f>'Penalty based metric movement'!D233/SUM('Penalty based metric movement'!D233:F233)</f>
        <v>0.40307998012916046</v>
      </c>
      <c r="E213" s="86">
        <f>'Penalty based metric movement'!E233/SUM('Penalty based metric movement'!D233:F233)</f>
        <v>3.3581718827620467E-3</v>
      </c>
      <c r="F213" s="125">
        <f t="shared" si="7"/>
        <v>120.02958579881657</v>
      </c>
    </row>
    <row r="214" spans="2:6" x14ac:dyDescent="0.3">
      <c r="B214" s="33"/>
      <c r="C214" s="49" t="s">
        <v>146</v>
      </c>
      <c r="D214" s="86">
        <f>'Penalty based metric movement'!D234/SUM('Penalty based metric movement'!D234:F234)</f>
        <v>0.40150024838549431</v>
      </c>
      <c r="E214" s="86">
        <f>'Penalty based metric movement'!E234/SUM('Penalty based metric movement'!D234:F234)</f>
        <v>3.3581718827620467E-3</v>
      </c>
      <c r="F214" s="125">
        <f t="shared" si="7"/>
        <v>119.55917159763314</v>
      </c>
    </row>
    <row r="215" spans="2:6" x14ac:dyDescent="0.3">
      <c r="B215" s="33"/>
      <c r="C215" s="49" t="s">
        <v>14</v>
      </c>
      <c r="D215" s="86">
        <f>'Penalty based metric movement'!D235/SUM('Penalty based metric movement'!D235:F235)</f>
        <v>0.40087431693989073</v>
      </c>
      <c r="E215" s="86">
        <f>'Penalty based metric movement'!E235/SUM('Penalty based metric movement'!D235:F235)</f>
        <v>3.3482364629905613E-3</v>
      </c>
      <c r="F215" s="125">
        <f t="shared" si="7"/>
        <v>119.72700296735906</v>
      </c>
    </row>
    <row r="216" spans="2:6" x14ac:dyDescent="0.3">
      <c r="B216" s="33"/>
      <c r="C216" s="49" t="s">
        <v>15</v>
      </c>
      <c r="D216" s="86">
        <f>'Penalty based metric movement'!D236/SUM('Penalty based metric movement'!D236:F236)</f>
        <v>2.8117237953303527E-3</v>
      </c>
      <c r="E216" s="86">
        <f>'Penalty based metric movement'!E236/SUM('Penalty based metric movement'!D236:F236)</f>
        <v>1.0332836562344759E-3</v>
      </c>
      <c r="F216" s="125">
        <f t="shared" si="7"/>
        <v>2.7211538461538463</v>
      </c>
    </row>
    <row r="217" spans="2:6" x14ac:dyDescent="0.3">
      <c r="B217" s="120"/>
      <c r="C217" s="59" t="s">
        <v>16</v>
      </c>
      <c r="D217" s="108">
        <f>'Penalty based metric movement'!D237/SUM('Penalty based metric movement'!D237:F237)</f>
        <v>0</v>
      </c>
      <c r="E217" s="108">
        <f>'Penalty based metric movement'!E237/SUM('Penalty based metric movement'!D237:F237)</f>
        <v>0</v>
      </c>
      <c r="F217" s="126" t="str">
        <f t="shared" si="7"/>
        <v>0/e</v>
      </c>
    </row>
    <row r="218" spans="2:6" x14ac:dyDescent="0.3">
      <c r="B218" s="33" t="s">
        <v>167</v>
      </c>
      <c r="C218" s="49" t="s">
        <v>5</v>
      </c>
      <c r="D218" s="86">
        <f>'Penalty based metric movement'!D238/SUM('Penalty based metric movement'!D238:F238)</f>
        <v>0.2027819175360159</v>
      </c>
      <c r="E218" s="86">
        <f>'Penalty based metric movement'!E238/SUM('Penalty based metric movement'!D238:F238)</f>
        <v>1.3442622950819673E-2</v>
      </c>
      <c r="F218" s="44">
        <f t="shared" si="7"/>
        <v>15.0849963045085</v>
      </c>
    </row>
    <row r="219" spans="2:6" x14ac:dyDescent="0.3">
      <c r="B219" s="33"/>
      <c r="C219" s="49" t="s">
        <v>147</v>
      </c>
      <c r="D219" s="86">
        <f>'Penalty based metric movement'!D239/SUM('Penalty based metric movement'!D239:F239)</f>
        <v>0.20269249875807252</v>
      </c>
      <c r="E219" s="86">
        <f>'Penalty based metric movement'!E239/SUM('Penalty based metric movement'!D239:F239)</f>
        <v>7.4913065076999503E-3</v>
      </c>
      <c r="F219" s="44">
        <f t="shared" si="7"/>
        <v>27.057029177718832</v>
      </c>
    </row>
    <row r="220" spans="2:6" x14ac:dyDescent="0.3">
      <c r="B220" s="33"/>
      <c r="C220" s="49" t="s">
        <v>6</v>
      </c>
      <c r="D220" s="86">
        <f>'Penalty based metric movement'!D240/SUM('Penalty based metric movement'!D240:F240)</f>
        <v>1.1207153502235469E-2</v>
      </c>
      <c r="E220" s="86">
        <f>'Penalty based metric movement'!E240/SUM('Penalty based metric movement'!D240:F240)</f>
        <v>8.2463984103328366E-4</v>
      </c>
      <c r="F220" s="44">
        <f t="shared" si="7"/>
        <v>13.590361445783133</v>
      </c>
    </row>
    <row r="221" spans="2:6" x14ac:dyDescent="0.3">
      <c r="B221" s="33"/>
      <c r="C221" s="49" t="s">
        <v>7</v>
      </c>
      <c r="D221" s="86">
        <f>'Penalty based metric movement'!D241/SUM('Penalty based metric movement'!D241:F241)</f>
        <v>1.0024838549428714E-2</v>
      </c>
      <c r="E221" s="86">
        <f>'Penalty based metric movement'!E241/SUM('Penalty based metric movement'!D241:F241)</f>
        <v>7.4515648286140089E-4</v>
      </c>
      <c r="F221" s="44">
        <f t="shared" si="7"/>
        <v>13.453333333333333</v>
      </c>
    </row>
    <row r="222" spans="2:6" x14ac:dyDescent="0.3">
      <c r="B222" s="33"/>
      <c r="C222" s="49" t="s">
        <v>148</v>
      </c>
      <c r="D222" s="86">
        <f>'Penalty based metric movement'!D242/SUM('Penalty based metric movement'!D242:F242)</f>
        <v>7.7297565822155986E-3</v>
      </c>
      <c r="E222" s="86">
        <f>'Penalty based metric movement'!E242/SUM('Penalty based metric movement'!D242:F242)</f>
        <v>7.4515648286140089E-4</v>
      </c>
      <c r="F222" s="44">
        <f t="shared" si="7"/>
        <v>10.373333333333333</v>
      </c>
    </row>
    <row r="223" spans="2:6" x14ac:dyDescent="0.3">
      <c r="B223" s="33"/>
      <c r="C223" s="49" t="s">
        <v>8</v>
      </c>
      <c r="D223" s="86">
        <f>'Penalty based metric movement'!D243/SUM('Penalty based metric movement'!D243:F243)</f>
        <v>6.0705414803775464E-3</v>
      </c>
      <c r="E223" s="86">
        <f>'Penalty based metric movement'!E243/SUM('Penalty based metric movement'!D243:F243)</f>
        <v>6.2593144560357675E-4</v>
      </c>
      <c r="F223" s="44">
        <f t="shared" si="7"/>
        <v>9.6984126984126995</v>
      </c>
    </row>
    <row r="224" spans="2:6" x14ac:dyDescent="0.3">
      <c r="B224" s="33"/>
      <c r="C224" s="49" t="s">
        <v>9</v>
      </c>
      <c r="D224" s="86">
        <f>'Penalty based metric movement'!D244/SUM('Penalty based metric movement'!D244:F244)</f>
        <v>4.2523596621957278E-3</v>
      </c>
      <c r="E224" s="86">
        <f>'Penalty based metric movement'!E244/SUM('Penalty based metric movement'!D244:F244)</f>
        <v>6.5573770491803279E-4</v>
      </c>
      <c r="F224" s="44">
        <f t="shared" si="7"/>
        <v>6.4848484848484844</v>
      </c>
    </row>
    <row r="225" spans="2:6" ht="12.5" thickBot="1" x14ac:dyDescent="0.35">
      <c r="B225" s="34"/>
      <c r="C225" s="35" t="s">
        <v>10</v>
      </c>
      <c r="D225" s="129">
        <f>'Penalty based metric movement'!D245/SUM('Penalty based metric movement'!D245:F245)</f>
        <v>0</v>
      </c>
      <c r="E225" s="129">
        <f>'Penalty based metric movement'!E245/SUM('Penalty based metric movement'!D245:F245)</f>
        <v>0</v>
      </c>
      <c r="F225" s="130" t="str">
        <f t="shared" si="7"/>
        <v>0/e</v>
      </c>
    </row>
  </sheetData>
  <mergeCells count="2">
    <mergeCell ref="B2:B3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Penalty based distr</vt:lpstr>
      <vt:lpstr>Penalty based metric movement</vt:lpstr>
      <vt:lpstr>M1</vt:lpstr>
      <vt:lpstr>M2</vt:lpstr>
      <vt:lpstr>M3-M5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Reni Sulastri</dc:creator>
  <cp:lastModifiedBy>Reni Sulastri</cp:lastModifiedBy>
  <dcterms:created xsi:type="dcterms:W3CDTF">2024-10-16T19:34:54Z</dcterms:created>
  <dcterms:modified xsi:type="dcterms:W3CDTF">2025-04-03T20:07:55Z</dcterms:modified>
</cp:coreProperties>
</file>