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unkerMA\surfdrive\Shared\pH Influence\4TU_Dataset\"/>
    </mc:Choice>
  </mc:AlternateContent>
  <xr:revisionPtr revIDLastSave="0" documentId="8_{D998CAE6-093B-4B9B-986F-33FF9B0F31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H 6 (1)" sheetId="2" r:id="rId1"/>
    <sheet name="pH 4" sheetId="3" r:id="rId2"/>
    <sheet name="pH 6 (2)" sheetId="4" r:id="rId3"/>
    <sheet name="pH 9" sheetId="5" r:id="rId4"/>
    <sheet name="pH 6 (3)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9" i="6" l="1"/>
  <c r="P149" i="6"/>
  <c r="O150" i="6"/>
  <c r="P150" i="6"/>
  <c r="O151" i="6"/>
  <c r="P151" i="6"/>
  <c r="O152" i="6"/>
  <c r="P152" i="6"/>
  <c r="O153" i="6"/>
  <c r="P153" i="6"/>
  <c r="O154" i="6"/>
  <c r="P154" i="6"/>
  <c r="O155" i="6"/>
  <c r="P155" i="6"/>
  <c r="O156" i="6"/>
  <c r="P156" i="6"/>
  <c r="O157" i="6"/>
  <c r="P157" i="6"/>
  <c r="O158" i="6"/>
  <c r="P158" i="6"/>
  <c r="O159" i="6"/>
  <c r="P159" i="6"/>
  <c r="O160" i="6"/>
  <c r="P160" i="6"/>
  <c r="O161" i="6"/>
  <c r="P161" i="6"/>
  <c r="O162" i="6"/>
  <c r="P162" i="6"/>
  <c r="O163" i="6"/>
  <c r="P163" i="6"/>
  <c r="O164" i="6"/>
  <c r="P164" i="6"/>
  <c r="O165" i="6"/>
  <c r="P165" i="6"/>
  <c r="O166" i="6"/>
  <c r="P166" i="6"/>
  <c r="O167" i="6"/>
  <c r="P167" i="6"/>
  <c r="O168" i="6"/>
  <c r="P168" i="6"/>
  <c r="O169" i="6"/>
  <c r="P169" i="6"/>
  <c r="O170" i="6"/>
  <c r="P170" i="6"/>
  <c r="O171" i="6"/>
  <c r="P171" i="6"/>
  <c r="O172" i="6"/>
  <c r="P172" i="6"/>
  <c r="O173" i="6"/>
  <c r="P173" i="6"/>
  <c r="O174" i="6"/>
  <c r="P174" i="6"/>
  <c r="O175" i="6"/>
  <c r="P175" i="6"/>
  <c r="O176" i="6"/>
  <c r="P176" i="6"/>
  <c r="O177" i="6"/>
  <c r="P177" i="6"/>
  <c r="O178" i="6"/>
  <c r="P178" i="6"/>
  <c r="O179" i="6"/>
  <c r="P179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P148" i="6"/>
  <c r="G148" i="6"/>
  <c r="O148" i="6" s="1"/>
  <c r="O114" i="6"/>
  <c r="P114" i="6"/>
  <c r="O115" i="6"/>
  <c r="P115" i="6"/>
  <c r="O116" i="6"/>
  <c r="P116" i="6"/>
  <c r="O117" i="6"/>
  <c r="P117" i="6"/>
  <c r="O118" i="6"/>
  <c r="P118" i="6"/>
  <c r="O119" i="6"/>
  <c r="P119" i="6"/>
  <c r="O120" i="6"/>
  <c r="P120" i="6"/>
  <c r="O121" i="6"/>
  <c r="P121" i="6"/>
  <c r="O122" i="6"/>
  <c r="P122" i="6"/>
  <c r="O123" i="6"/>
  <c r="P123" i="6"/>
  <c r="O124" i="6"/>
  <c r="P124" i="6"/>
  <c r="O125" i="6"/>
  <c r="P125" i="6"/>
  <c r="O126" i="6"/>
  <c r="P126" i="6"/>
  <c r="O127" i="6"/>
  <c r="P127" i="6"/>
  <c r="O128" i="6"/>
  <c r="P128" i="6"/>
  <c r="O129" i="6"/>
  <c r="P129" i="6"/>
  <c r="O130" i="6"/>
  <c r="P130" i="6"/>
  <c r="O131" i="6"/>
  <c r="P131" i="6"/>
  <c r="O132" i="6"/>
  <c r="P132" i="6"/>
  <c r="O133" i="6"/>
  <c r="P133" i="6"/>
  <c r="O134" i="6"/>
  <c r="P134" i="6"/>
  <c r="O135" i="6"/>
  <c r="P135" i="6"/>
  <c r="O136" i="6"/>
  <c r="P136" i="6"/>
  <c r="O137" i="6"/>
  <c r="P137" i="6"/>
  <c r="O138" i="6"/>
  <c r="P138" i="6"/>
  <c r="O139" i="6"/>
  <c r="P139" i="6"/>
  <c r="O140" i="6"/>
  <c r="P140" i="6"/>
  <c r="O141" i="6"/>
  <c r="P141" i="6"/>
  <c r="O142" i="6"/>
  <c r="P142" i="6"/>
  <c r="O143" i="6"/>
  <c r="P143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O113" i="6"/>
  <c r="P113" i="6"/>
  <c r="O77" i="6"/>
  <c r="P77" i="6"/>
  <c r="O78" i="6"/>
  <c r="P78" i="6"/>
  <c r="O79" i="6"/>
  <c r="P79" i="6"/>
  <c r="O80" i="6"/>
  <c r="P80" i="6"/>
  <c r="O81" i="6"/>
  <c r="P81" i="6"/>
  <c r="O82" i="6"/>
  <c r="P82" i="6"/>
  <c r="O83" i="6"/>
  <c r="P83" i="6"/>
  <c r="O84" i="6"/>
  <c r="P84" i="6"/>
  <c r="O85" i="6"/>
  <c r="P85" i="6"/>
  <c r="O86" i="6"/>
  <c r="P86" i="6"/>
  <c r="O87" i="6"/>
  <c r="P87" i="6"/>
  <c r="O88" i="6"/>
  <c r="P88" i="6"/>
  <c r="O89" i="6"/>
  <c r="P89" i="6"/>
  <c r="O90" i="6"/>
  <c r="P90" i="6"/>
  <c r="O91" i="6"/>
  <c r="P91" i="6"/>
  <c r="O92" i="6"/>
  <c r="P92" i="6"/>
  <c r="O93" i="6"/>
  <c r="P93" i="6"/>
  <c r="O94" i="6"/>
  <c r="P94" i="6"/>
  <c r="O95" i="6"/>
  <c r="P95" i="6"/>
  <c r="O96" i="6"/>
  <c r="P96" i="6"/>
  <c r="O97" i="6"/>
  <c r="P97" i="6"/>
  <c r="O98" i="6"/>
  <c r="P98" i="6"/>
  <c r="O99" i="6"/>
  <c r="P99" i="6"/>
  <c r="O100" i="6"/>
  <c r="P100" i="6"/>
  <c r="O101" i="6"/>
  <c r="P101" i="6"/>
  <c r="O102" i="6"/>
  <c r="P102" i="6"/>
  <c r="O103" i="6"/>
  <c r="P103" i="6"/>
  <c r="O104" i="6"/>
  <c r="P104" i="6"/>
  <c r="O105" i="6"/>
  <c r="P105" i="6"/>
  <c r="O106" i="6"/>
  <c r="P106" i="6"/>
  <c r="O107" i="6"/>
  <c r="P107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K67" i="6"/>
  <c r="G41" i="6"/>
  <c r="G42" i="6"/>
  <c r="G43" i="6"/>
  <c r="G44" i="6"/>
  <c r="G45" i="6"/>
  <c r="G46" i="6"/>
  <c r="G47" i="6"/>
  <c r="G48" i="6"/>
  <c r="G49" i="6"/>
  <c r="K49" i="6" s="1"/>
  <c r="G50" i="6"/>
  <c r="G51" i="6"/>
  <c r="G52" i="6"/>
  <c r="K52" i="6" s="1"/>
  <c r="G53" i="6"/>
  <c r="G54" i="6"/>
  <c r="G55" i="6"/>
  <c r="G56" i="6"/>
  <c r="G57" i="6"/>
  <c r="G58" i="6"/>
  <c r="G59" i="6"/>
  <c r="K59" i="6" s="1"/>
  <c r="G60" i="6"/>
  <c r="K60" i="6" s="1"/>
  <c r="G61" i="6"/>
  <c r="K61" i="6" s="1"/>
  <c r="G62" i="6"/>
  <c r="G63" i="6"/>
  <c r="G64" i="6"/>
  <c r="K64" i="6" s="1"/>
  <c r="G65" i="6"/>
  <c r="G66" i="6"/>
  <c r="G67" i="6"/>
  <c r="G68" i="6"/>
  <c r="G69" i="6"/>
  <c r="G70" i="6"/>
  <c r="G71" i="6"/>
  <c r="K71" i="6" s="1"/>
  <c r="K70" i="6"/>
  <c r="K69" i="6"/>
  <c r="K68" i="6"/>
  <c r="K66" i="6"/>
  <c r="K65" i="6"/>
  <c r="K63" i="6"/>
  <c r="K62" i="6"/>
  <c r="K58" i="6"/>
  <c r="K57" i="6"/>
  <c r="K56" i="6"/>
  <c r="K55" i="6"/>
  <c r="K54" i="6"/>
  <c r="K53" i="6"/>
  <c r="K51" i="6"/>
  <c r="K50" i="6"/>
  <c r="K48" i="6"/>
  <c r="K47" i="6"/>
  <c r="K46" i="6"/>
  <c r="K45" i="6"/>
  <c r="K44" i="6"/>
  <c r="K43" i="6"/>
  <c r="K42" i="6"/>
  <c r="K41" i="6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O12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13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O135" i="5" s="1"/>
  <c r="G136" i="5"/>
  <c r="G137" i="5"/>
  <c r="G138" i="5"/>
  <c r="G139" i="5"/>
  <c r="G140" i="5"/>
  <c r="G141" i="5"/>
  <c r="G142" i="5"/>
  <c r="G143" i="5"/>
  <c r="O77" i="5"/>
  <c r="P77" i="5"/>
  <c r="O78" i="5"/>
  <c r="P78" i="5"/>
  <c r="O79" i="5"/>
  <c r="P79" i="5"/>
  <c r="O80" i="5"/>
  <c r="P80" i="5"/>
  <c r="O81" i="5"/>
  <c r="P81" i="5"/>
  <c r="O82" i="5"/>
  <c r="P82" i="5"/>
  <c r="O83" i="5"/>
  <c r="P83" i="5"/>
  <c r="O84" i="5"/>
  <c r="P84" i="5"/>
  <c r="O85" i="5"/>
  <c r="P85" i="5"/>
  <c r="O86" i="5"/>
  <c r="P86" i="5"/>
  <c r="O87" i="5"/>
  <c r="P87" i="5"/>
  <c r="O88" i="5"/>
  <c r="P88" i="5"/>
  <c r="O89" i="5"/>
  <c r="P89" i="5"/>
  <c r="O90" i="5"/>
  <c r="P90" i="5"/>
  <c r="O91" i="5"/>
  <c r="P91" i="5"/>
  <c r="O92" i="5"/>
  <c r="P92" i="5"/>
  <c r="O93" i="5"/>
  <c r="P93" i="5"/>
  <c r="O94" i="5"/>
  <c r="P94" i="5"/>
  <c r="O95" i="5"/>
  <c r="P95" i="5"/>
  <c r="O96" i="5"/>
  <c r="P96" i="5"/>
  <c r="O97" i="5"/>
  <c r="P97" i="5"/>
  <c r="O98" i="5"/>
  <c r="P98" i="5"/>
  <c r="O99" i="5"/>
  <c r="P99" i="5"/>
  <c r="O100" i="5"/>
  <c r="P100" i="5"/>
  <c r="O101" i="5"/>
  <c r="P101" i="5"/>
  <c r="O102" i="5"/>
  <c r="P102" i="5"/>
  <c r="O103" i="5"/>
  <c r="P103" i="5"/>
  <c r="O104" i="5"/>
  <c r="P104" i="5"/>
  <c r="O105" i="5"/>
  <c r="P105" i="5"/>
  <c r="O106" i="5"/>
  <c r="P106" i="5"/>
  <c r="O107" i="5"/>
  <c r="P107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K69" i="5"/>
  <c r="G41" i="5"/>
  <c r="K41" i="5" s="1"/>
  <c r="G42" i="5"/>
  <c r="G43" i="5"/>
  <c r="K43" i="5" s="1"/>
  <c r="G44" i="5"/>
  <c r="K44" i="5" s="1"/>
  <c r="G45" i="5"/>
  <c r="G46" i="5"/>
  <c r="G47" i="5"/>
  <c r="G48" i="5"/>
  <c r="G49" i="5"/>
  <c r="K49" i="5" s="1"/>
  <c r="G50" i="5"/>
  <c r="K50" i="5" s="1"/>
  <c r="G51" i="5"/>
  <c r="K51" i="5" s="1"/>
  <c r="G52" i="5"/>
  <c r="K52" i="5" s="1"/>
  <c r="G53" i="5"/>
  <c r="K53" i="5" s="1"/>
  <c r="G54" i="5"/>
  <c r="G55" i="5"/>
  <c r="G56" i="5"/>
  <c r="K56" i="5" s="1"/>
  <c r="G57" i="5"/>
  <c r="G58" i="5"/>
  <c r="G59" i="5"/>
  <c r="G60" i="5"/>
  <c r="K60" i="5" s="1"/>
  <c r="G61" i="5"/>
  <c r="G62" i="5"/>
  <c r="K62" i="5" s="1"/>
  <c r="G63" i="5"/>
  <c r="K63" i="5" s="1"/>
  <c r="G64" i="5"/>
  <c r="G65" i="5"/>
  <c r="K65" i="5" s="1"/>
  <c r="G66" i="5"/>
  <c r="G67" i="5"/>
  <c r="G68" i="5"/>
  <c r="K68" i="5" s="1"/>
  <c r="G69" i="5"/>
  <c r="G70" i="5"/>
  <c r="K70" i="5" s="1"/>
  <c r="G71" i="5"/>
  <c r="K71" i="5" s="1"/>
  <c r="O143" i="5"/>
  <c r="O142" i="5"/>
  <c r="O141" i="5"/>
  <c r="O140" i="5"/>
  <c r="O139" i="5"/>
  <c r="O138" i="5"/>
  <c r="O137" i="5"/>
  <c r="O136" i="5"/>
  <c r="O134" i="5"/>
  <c r="O133" i="5"/>
  <c r="O132" i="5"/>
  <c r="O131" i="5"/>
  <c r="O130" i="5"/>
  <c r="O129" i="5"/>
  <c r="O128" i="5"/>
  <c r="O127" i="5"/>
  <c r="O126" i="5"/>
  <c r="O125" i="5"/>
  <c r="O124" i="5"/>
  <c r="O122" i="5"/>
  <c r="O121" i="5"/>
  <c r="O120" i="5"/>
  <c r="O119" i="5"/>
  <c r="O118" i="5"/>
  <c r="O117" i="5"/>
  <c r="O116" i="5"/>
  <c r="O115" i="5"/>
  <c r="O114" i="5"/>
  <c r="O113" i="5"/>
  <c r="K67" i="5"/>
  <c r="K66" i="5"/>
  <c r="K64" i="5"/>
  <c r="K61" i="5"/>
  <c r="K59" i="5"/>
  <c r="K58" i="5"/>
  <c r="K57" i="5"/>
  <c r="K55" i="5"/>
  <c r="K54" i="5"/>
  <c r="K48" i="5"/>
  <c r="K47" i="5"/>
  <c r="K46" i="5"/>
  <c r="K45" i="5"/>
  <c r="K42" i="5"/>
  <c r="O165" i="4"/>
  <c r="P165" i="4"/>
  <c r="O166" i="4"/>
  <c r="P166" i="4"/>
  <c r="O167" i="4"/>
  <c r="P167" i="4"/>
  <c r="O168" i="4"/>
  <c r="P168" i="4"/>
  <c r="O169" i="4"/>
  <c r="P169" i="4"/>
  <c r="O170" i="4"/>
  <c r="P170" i="4"/>
  <c r="O171" i="4"/>
  <c r="P171" i="4"/>
  <c r="O172" i="4"/>
  <c r="P172" i="4"/>
  <c r="O173" i="4"/>
  <c r="P173" i="4"/>
  <c r="O174" i="4"/>
  <c r="P174" i="4"/>
  <c r="O175" i="4"/>
  <c r="P175" i="4"/>
  <c r="O176" i="4"/>
  <c r="P176" i="4"/>
  <c r="O178" i="4"/>
  <c r="P178" i="4"/>
  <c r="O179" i="4"/>
  <c r="P179" i="4"/>
  <c r="O180" i="4"/>
  <c r="P180" i="4"/>
  <c r="O181" i="4"/>
  <c r="P181" i="4"/>
  <c r="O182" i="4"/>
  <c r="P182" i="4"/>
  <c r="O183" i="4"/>
  <c r="P183" i="4"/>
  <c r="O184" i="4"/>
  <c r="P184" i="4"/>
  <c r="O185" i="4"/>
  <c r="P185" i="4"/>
  <c r="O186" i="4"/>
  <c r="P186" i="4"/>
  <c r="O187" i="4"/>
  <c r="P187" i="4"/>
  <c r="O188" i="4"/>
  <c r="P188" i="4"/>
  <c r="O189" i="4"/>
  <c r="P189" i="4"/>
  <c r="O190" i="4"/>
  <c r="P190" i="4"/>
  <c r="O191" i="4"/>
  <c r="P191" i="4"/>
  <c r="O195" i="4"/>
  <c r="P195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5" i="4"/>
  <c r="P164" i="4"/>
  <c r="G164" i="4"/>
  <c r="O164" i="4" s="1"/>
  <c r="O129" i="4"/>
  <c r="P129" i="4"/>
  <c r="O130" i="4"/>
  <c r="P130" i="4"/>
  <c r="O131" i="4"/>
  <c r="P131" i="4"/>
  <c r="O132" i="4"/>
  <c r="P132" i="4"/>
  <c r="O133" i="4"/>
  <c r="P133" i="4"/>
  <c r="O134" i="4"/>
  <c r="P134" i="4"/>
  <c r="O135" i="4"/>
  <c r="P135" i="4"/>
  <c r="O136" i="4"/>
  <c r="P136" i="4"/>
  <c r="O137" i="4"/>
  <c r="P137" i="4"/>
  <c r="O138" i="4"/>
  <c r="P138" i="4"/>
  <c r="O139" i="4"/>
  <c r="P139" i="4"/>
  <c r="O140" i="4"/>
  <c r="P140" i="4"/>
  <c r="O142" i="4"/>
  <c r="P142" i="4"/>
  <c r="O143" i="4"/>
  <c r="P143" i="4"/>
  <c r="O144" i="4"/>
  <c r="P144" i="4"/>
  <c r="O145" i="4"/>
  <c r="P145" i="4"/>
  <c r="O146" i="4"/>
  <c r="P146" i="4"/>
  <c r="O147" i="4"/>
  <c r="P147" i="4"/>
  <c r="O148" i="4"/>
  <c r="P148" i="4"/>
  <c r="O149" i="4"/>
  <c r="P149" i="4"/>
  <c r="O150" i="4"/>
  <c r="P150" i="4"/>
  <c r="O151" i="4"/>
  <c r="P151" i="4"/>
  <c r="O152" i="4"/>
  <c r="P152" i="4"/>
  <c r="O153" i="4"/>
  <c r="P153" i="4"/>
  <c r="O154" i="4"/>
  <c r="P154" i="4"/>
  <c r="O156" i="4"/>
  <c r="P156" i="4"/>
  <c r="O159" i="4"/>
  <c r="P159" i="4"/>
  <c r="G130" i="4"/>
  <c r="G131" i="4"/>
  <c r="G132" i="4"/>
  <c r="G133" i="4"/>
  <c r="G134" i="4"/>
  <c r="G135" i="4"/>
  <c r="G136" i="4"/>
  <c r="G137" i="4"/>
  <c r="G138" i="4"/>
  <c r="G139" i="4"/>
  <c r="G140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6" i="4"/>
  <c r="G159" i="4"/>
  <c r="G129" i="4"/>
  <c r="O85" i="4"/>
  <c r="P85" i="4"/>
  <c r="O86" i="4"/>
  <c r="P86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95" i="4"/>
  <c r="P95" i="4"/>
  <c r="O96" i="4"/>
  <c r="P96" i="4"/>
  <c r="O98" i="4"/>
  <c r="P98" i="4"/>
  <c r="O99" i="4"/>
  <c r="P99" i="4"/>
  <c r="O100" i="4"/>
  <c r="P100" i="4"/>
  <c r="O101" i="4"/>
  <c r="P101" i="4"/>
  <c r="O102" i="4"/>
  <c r="P102" i="4"/>
  <c r="O103" i="4"/>
  <c r="P103" i="4"/>
  <c r="O104" i="4"/>
  <c r="P104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5" i="4"/>
  <c r="P115" i="4"/>
  <c r="O116" i="4"/>
  <c r="P116" i="4"/>
  <c r="O117" i="4"/>
  <c r="P117" i="4"/>
  <c r="O118" i="4"/>
  <c r="P118" i="4"/>
  <c r="O119" i="4"/>
  <c r="P119" i="4"/>
  <c r="O120" i="4"/>
  <c r="P120" i="4"/>
  <c r="O121" i="4"/>
  <c r="P121" i="4"/>
  <c r="O122" i="4"/>
  <c r="P122" i="4"/>
  <c r="O123" i="4"/>
  <c r="P123" i="4"/>
  <c r="P84" i="4"/>
  <c r="O84" i="4"/>
  <c r="G85" i="4"/>
  <c r="G86" i="4"/>
  <c r="G87" i="4"/>
  <c r="G88" i="4"/>
  <c r="G89" i="4"/>
  <c r="G90" i="4"/>
  <c r="G91" i="4"/>
  <c r="G92" i="4"/>
  <c r="G93" i="4"/>
  <c r="G94" i="4"/>
  <c r="G95" i="4"/>
  <c r="G96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5" i="4"/>
  <c r="G116" i="4"/>
  <c r="G117" i="4"/>
  <c r="G118" i="4"/>
  <c r="G119" i="4"/>
  <c r="G120" i="4"/>
  <c r="G121" i="4"/>
  <c r="G122" i="4"/>
  <c r="G123" i="4"/>
  <c r="G84" i="4"/>
  <c r="G49" i="4"/>
  <c r="G50" i="4"/>
  <c r="K50" i="4" s="1"/>
  <c r="G51" i="4"/>
  <c r="G52" i="4"/>
  <c r="G53" i="4"/>
  <c r="G54" i="4"/>
  <c r="G55" i="4"/>
  <c r="G56" i="4"/>
  <c r="G57" i="4"/>
  <c r="K57" i="4" s="1"/>
  <c r="G58" i="4"/>
  <c r="K58" i="4" s="1"/>
  <c r="G59" i="4"/>
  <c r="K59" i="4" s="1"/>
  <c r="G60" i="4"/>
  <c r="K60" i="4" s="1"/>
  <c r="G61" i="4"/>
  <c r="G62" i="4"/>
  <c r="K62" i="4" s="1"/>
  <c r="G63" i="4"/>
  <c r="G64" i="4"/>
  <c r="G65" i="4"/>
  <c r="G66" i="4"/>
  <c r="G67" i="4"/>
  <c r="G68" i="4"/>
  <c r="K68" i="4" s="1"/>
  <c r="G69" i="4"/>
  <c r="K69" i="4" s="1"/>
  <c r="G70" i="4"/>
  <c r="K70" i="4" s="1"/>
  <c r="G71" i="4"/>
  <c r="K71" i="4" s="1"/>
  <c r="G72" i="4"/>
  <c r="K72" i="4" s="1"/>
  <c r="G73" i="4"/>
  <c r="G74" i="4"/>
  <c r="K74" i="4" s="1"/>
  <c r="G76" i="4"/>
  <c r="G77" i="4"/>
  <c r="G78" i="4"/>
  <c r="G79" i="4"/>
  <c r="K79" i="4"/>
  <c r="K78" i="4"/>
  <c r="K77" i="4"/>
  <c r="K76" i="4"/>
  <c r="K73" i="4"/>
  <c r="K67" i="4"/>
  <c r="K66" i="4"/>
  <c r="K65" i="4"/>
  <c r="K64" i="4"/>
  <c r="K63" i="4"/>
  <c r="K61" i="4"/>
  <c r="K56" i="4"/>
  <c r="K55" i="4"/>
  <c r="K54" i="4"/>
  <c r="K53" i="4"/>
  <c r="K52" i="4"/>
  <c r="K51" i="4"/>
  <c r="K49" i="4"/>
  <c r="K36" i="4"/>
  <c r="K37" i="4"/>
  <c r="K38" i="4"/>
  <c r="K39" i="4"/>
  <c r="K40" i="4"/>
  <c r="K41" i="4"/>
  <c r="K42" i="4"/>
  <c r="K43" i="4"/>
  <c r="G36" i="4"/>
  <c r="G37" i="4"/>
  <c r="G38" i="4"/>
  <c r="G39" i="4"/>
  <c r="G40" i="4"/>
  <c r="G41" i="4"/>
  <c r="G42" i="4"/>
  <c r="G43" i="4"/>
  <c r="P149" i="3"/>
  <c r="P150" i="3"/>
  <c r="P151" i="3"/>
  <c r="P152" i="3"/>
  <c r="P153" i="3"/>
  <c r="P154" i="3"/>
  <c r="P155" i="3"/>
  <c r="P156" i="3"/>
  <c r="P157" i="3"/>
  <c r="P158" i="3"/>
  <c r="P159" i="3"/>
  <c r="P160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7" i="3"/>
  <c r="P178" i="3"/>
  <c r="P179" i="3"/>
  <c r="G149" i="3"/>
  <c r="O149" i="3" s="1"/>
  <c r="G150" i="3"/>
  <c r="G151" i="3"/>
  <c r="G152" i="3"/>
  <c r="G153" i="3"/>
  <c r="G154" i="3"/>
  <c r="G155" i="3"/>
  <c r="O155" i="3" s="1"/>
  <c r="G156" i="3"/>
  <c r="G157" i="3"/>
  <c r="G158" i="3"/>
  <c r="G159" i="3"/>
  <c r="O159" i="3" s="1"/>
  <c r="G160" i="3"/>
  <c r="G162" i="3"/>
  <c r="G163" i="3"/>
  <c r="G164" i="3"/>
  <c r="G165" i="3"/>
  <c r="G166" i="3"/>
  <c r="G167" i="3"/>
  <c r="O167" i="3" s="1"/>
  <c r="G168" i="3"/>
  <c r="G169" i="3"/>
  <c r="G170" i="3"/>
  <c r="G171" i="3"/>
  <c r="O171" i="3" s="1"/>
  <c r="G172" i="3"/>
  <c r="O172" i="3" s="1"/>
  <c r="G173" i="3"/>
  <c r="O173" i="3" s="1"/>
  <c r="G174" i="3"/>
  <c r="G175" i="3"/>
  <c r="G177" i="3"/>
  <c r="G178" i="3"/>
  <c r="G179" i="3"/>
  <c r="O179" i="3" s="1"/>
  <c r="O113" i="3"/>
  <c r="P113" i="3"/>
  <c r="O114" i="3"/>
  <c r="P114" i="3"/>
  <c r="O115" i="3"/>
  <c r="P115" i="3"/>
  <c r="O116" i="3"/>
  <c r="P116" i="3"/>
  <c r="O117" i="3"/>
  <c r="P117" i="3"/>
  <c r="O118" i="3"/>
  <c r="P118" i="3"/>
  <c r="O119" i="3"/>
  <c r="P119" i="3"/>
  <c r="O120" i="3"/>
  <c r="P120" i="3"/>
  <c r="O121" i="3"/>
  <c r="P121" i="3"/>
  <c r="O122" i="3"/>
  <c r="P122" i="3"/>
  <c r="O124" i="3"/>
  <c r="P124" i="3"/>
  <c r="O125" i="3"/>
  <c r="P125" i="3"/>
  <c r="O126" i="3"/>
  <c r="P126" i="3"/>
  <c r="O127" i="3"/>
  <c r="P127" i="3"/>
  <c r="O128" i="3"/>
  <c r="P128" i="3"/>
  <c r="O129" i="3"/>
  <c r="P129" i="3"/>
  <c r="O130" i="3"/>
  <c r="P130" i="3"/>
  <c r="O131" i="3"/>
  <c r="P131" i="3"/>
  <c r="O132" i="3"/>
  <c r="P132" i="3"/>
  <c r="O133" i="3"/>
  <c r="P133" i="3"/>
  <c r="O134" i="3"/>
  <c r="P134" i="3"/>
  <c r="O135" i="3"/>
  <c r="P135" i="3"/>
  <c r="O136" i="3"/>
  <c r="P136" i="3"/>
  <c r="O137" i="3"/>
  <c r="P137" i="3"/>
  <c r="O138" i="3"/>
  <c r="P138" i="3"/>
  <c r="O139" i="3"/>
  <c r="P139" i="3"/>
  <c r="O140" i="3"/>
  <c r="P140" i="3"/>
  <c r="O141" i="3"/>
  <c r="P141" i="3"/>
  <c r="O142" i="3"/>
  <c r="P142" i="3"/>
  <c r="O143" i="3"/>
  <c r="P143" i="3"/>
  <c r="G143" i="3"/>
  <c r="G113" i="3"/>
  <c r="G114" i="3"/>
  <c r="G115" i="3"/>
  <c r="G116" i="3"/>
  <c r="G117" i="3"/>
  <c r="G118" i="3"/>
  <c r="G119" i="3"/>
  <c r="G120" i="3"/>
  <c r="G121" i="3"/>
  <c r="G122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77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77" i="3"/>
  <c r="G78" i="3"/>
  <c r="G41" i="3"/>
  <c r="G42" i="3"/>
  <c r="G43" i="3"/>
  <c r="G44" i="3"/>
  <c r="G45" i="3"/>
  <c r="G46" i="3"/>
  <c r="G47" i="3"/>
  <c r="G48" i="3"/>
  <c r="G49" i="3"/>
  <c r="K49" i="3" s="1"/>
  <c r="G50" i="3"/>
  <c r="K50" i="3" s="1"/>
  <c r="G51" i="3"/>
  <c r="K51" i="3" s="1"/>
  <c r="G52" i="3"/>
  <c r="G53" i="3"/>
  <c r="G54" i="3"/>
  <c r="G55" i="3"/>
  <c r="G56" i="3"/>
  <c r="G57" i="3"/>
  <c r="G58" i="3"/>
  <c r="G59" i="3"/>
  <c r="G60" i="3"/>
  <c r="G61" i="3"/>
  <c r="K61" i="3" s="1"/>
  <c r="G62" i="3"/>
  <c r="K62" i="3" s="1"/>
  <c r="G63" i="3"/>
  <c r="K63" i="3" s="1"/>
  <c r="G64" i="3"/>
  <c r="G65" i="3"/>
  <c r="G66" i="3"/>
  <c r="G67" i="3"/>
  <c r="G68" i="3"/>
  <c r="G70" i="3"/>
  <c r="G71" i="3"/>
  <c r="O178" i="3"/>
  <c r="O177" i="3"/>
  <c r="O175" i="3"/>
  <c r="O174" i="3"/>
  <c r="O170" i="3"/>
  <c r="O169" i="3"/>
  <c r="O168" i="3"/>
  <c r="O166" i="3"/>
  <c r="O165" i="3"/>
  <c r="O164" i="3"/>
  <c r="O163" i="3"/>
  <c r="O162" i="3"/>
  <c r="O160" i="3"/>
  <c r="O158" i="3"/>
  <c r="O157" i="3"/>
  <c r="O156" i="3"/>
  <c r="O154" i="3"/>
  <c r="O153" i="3"/>
  <c r="O152" i="3"/>
  <c r="O151" i="3"/>
  <c r="O150" i="3"/>
  <c r="K71" i="3"/>
  <c r="K70" i="3"/>
  <c r="K68" i="3"/>
  <c r="K67" i="3"/>
  <c r="K66" i="3"/>
  <c r="K65" i="3"/>
  <c r="K64" i="3"/>
  <c r="K60" i="3"/>
  <c r="K59" i="3"/>
  <c r="K58" i="3"/>
  <c r="K57" i="3"/>
  <c r="K56" i="3"/>
  <c r="K55" i="3"/>
  <c r="K54" i="3"/>
  <c r="K53" i="3"/>
  <c r="K52" i="3"/>
  <c r="K48" i="3"/>
  <c r="K47" i="3"/>
  <c r="K46" i="3"/>
  <c r="K45" i="3"/>
  <c r="K44" i="3"/>
  <c r="K43" i="3"/>
  <c r="K42" i="3"/>
  <c r="K41" i="3"/>
  <c r="O149" i="2"/>
  <c r="P149" i="2"/>
  <c r="O150" i="2"/>
  <c r="P150" i="2"/>
  <c r="O151" i="2"/>
  <c r="P151" i="2"/>
  <c r="O152" i="2"/>
  <c r="P152" i="2"/>
  <c r="O153" i="2"/>
  <c r="P153" i="2"/>
  <c r="O154" i="2"/>
  <c r="P154" i="2"/>
  <c r="O155" i="2"/>
  <c r="P155" i="2"/>
  <c r="O156" i="2"/>
  <c r="P156" i="2"/>
  <c r="O157" i="2"/>
  <c r="P157" i="2"/>
  <c r="O158" i="2"/>
  <c r="P158" i="2"/>
  <c r="O159" i="2"/>
  <c r="P159" i="2"/>
  <c r="O160" i="2"/>
  <c r="P160" i="2"/>
  <c r="O161" i="2"/>
  <c r="P161" i="2"/>
  <c r="O162" i="2"/>
  <c r="P162" i="2"/>
  <c r="O163" i="2"/>
  <c r="P163" i="2"/>
  <c r="O164" i="2"/>
  <c r="P164" i="2"/>
  <c r="O165" i="2"/>
  <c r="P165" i="2"/>
  <c r="O166" i="2"/>
  <c r="P166" i="2"/>
  <c r="O167" i="2"/>
  <c r="P167" i="2"/>
  <c r="O168" i="2"/>
  <c r="P168" i="2"/>
  <c r="O169" i="2"/>
  <c r="P169" i="2"/>
  <c r="O170" i="2"/>
  <c r="P170" i="2"/>
  <c r="O171" i="2"/>
  <c r="P171" i="2"/>
  <c r="O172" i="2"/>
  <c r="P172" i="2"/>
  <c r="O173" i="2"/>
  <c r="P173" i="2"/>
  <c r="O174" i="2"/>
  <c r="P174" i="2"/>
  <c r="O175" i="2"/>
  <c r="P175" i="2"/>
  <c r="O176" i="2"/>
  <c r="P176" i="2"/>
  <c r="O177" i="2"/>
  <c r="P177" i="2"/>
  <c r="O178" i="2"/>
  <c r="P178" i="2"/>
  <c r="O179" i="2"/>
  <c r="P179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P148" i="2"/>
  <c r="G148" i="2"/>
  <c r="O148" i="2" s="1"/>
  <c r="O114" i="2"/>
  <c r="P114" i="2"/>
  <c r="O115" i="2"/>
  <c r="P115" i="2"/>
  <c r="O116" i="2"/>
  <c r="P116" i="2"/>
  <c r="O117" i="2"/>
  <c r="P117" i="2"/>
  <c r="O118" i="2"/>
  <c r="P118" i="2"/>
  <c r="O119" i="2"/>
  <c r="P119" i="2"/>
  <c r="O120" i="2"/>
  <c r="P120" i="2"/>
  <c r="O121" i="2"/>
  <c r="P121" i="2"/>
  <c r="O122" i="2"/>
  <c r="P122" i="2"/>
  <c r="O123" i="2"/>
  <c r="P123" i="2"/>
  <c r="O124" i="2"/>
  <c r="P124" i="2"/>
  <c r="O126" i="2"/>
  <c r="P126" i="2"/>
  <c r="O127" i="2"/>
  <c r="P127" i="2"/>
  <c r="O128" i="2"/>
  <c r="P128" i="2"/>
  <c r="O129" i="2"/>
  <c r="P129" i="2"/>
  <c r="O130" i="2"/>
  <c r="P130" i="2"/>
  <c r="O131" i="2"/>
  <c r="P131" i="2"/>
  <c r="O132" i="2"/>
  <c r="P132" i="2"/>
  <c r="O133" i="2"/>
  <c r="P133" i="2"/>
  <c r="O134" i="2"/>
  <c r="P134" i="2"/>
  <c r="O135" i="2"/>
  <c r="P135" i="2"/>
  <c r="O136" i="2"/>
  <c r="P136" i="2"/>
  <c r="O137" i="2"/>
  <c r="P137" i="2"/>
  <c r="O138" i="2"/>
  <c r="P138" i="2"/>
  <c r="O139" i="2"/>
  <c r="P139" i="2"/>
  <c r="O141" i="2"/>
  <c r="P141" i="2"/>
  <c r="O142" i="2"/>
  <c r="P142" i="2"/>
  <c r="G114" i="2"/>
  <c r="G115" i="2"/>
  <c r="G116" i="2"/>
  <c r="G117" i="2"/>
  <c r="G118" i="2"/>
  <c r="G119" i="2"/>
  <c r="G120" i="2"/>
  <c r="G121" i="2"/>
  <c r="G122" i="2"/>
  <c r="G123" i="2"/>
  <c r="G124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1" i="2"/>
  <c r="G142" i="2"/>
  <c r="O103" i="2"/>
  <c r="P112" i="2"/>
  <c r="G112" i="2"/>
  <c r="O112" i="2" s="1"/>
  <c r="P78" i="2"/>
  <c r="P79" i="2"/>
  <c r="P81" i="2"/>
  <c r="P82" i="2"/>
  <c r="P83" i="2"/>
  <c r="P84" i="2"/>
  <c r="P85" i="2"/>
  <c r="P86" i="2"/>
  <c r="P88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6" i="2"/>
  <c r="P107" i="2"/>
  <c r="P76" i="2"/>
  <c r="G78" i="2"/>
  <c r="G79" i="2"/>
  <c r="G81" i="2"/>
  <c r="G82" i="2"/>
  <c r="G83" i="2"/>
  <c r="G84" i="2"/>
  <c r="G85" i="2"/>
  <c r="O85" i="2" s="1"/>
  <c r="G86" i="2"/>
  <c r="G88" i="2"/>
  <c r="O88" i="2" s="1"/>
  <c r="G90" i="2"/>
  <c r="O90" i="2" s="1"/>
  <c r="G91" i="2"/>
  <c r="G92" i="2"/>
  <c r="G93" i="2"/>
  <c r="G94" i="2"/>
  <c r="G95" i="2"/>
  <c r="G96" i="2"/>
  <c r="O96" i="2" s="1"/>
  <c r="G97" i="2"/>
  <c r="O97" i="2" s="1"/>
  <c r="G98" i="2"/>
  <c r="O98" i="2" s="1"/>
  <c r="G99" i="2"/>
  <c r="O99" i="2" s="1"/>
  <c r="G100" i="2"/>
  <c r="O100" i="2" s="1"/>
  <c r="G101" i="2"/>
  <c r="G102" i="2"/>
  <c r="O102" i="2" s="1"/>
  <c r="G103" i="2"/>
  <c r="G104" i="2"/>
  <c r="G106" i="2"/>
  <c r="G107" i="2"/>
  <c r="O107" i="2"/>
  <c r="O106" i="2"/>
  <c r="O104" i="2"/>
  <c r="O101" i="2"/>
  <c r="O95" i="2"/>
  <c r="O94" i="2"/>
  <c r="O93" i="2"/>
  <c r="O92" i="2"/>
  <c r="O91" i="2"/>
  <c r="O86" i="2"/>
  <c r="O84" i="2"/>
  <c r="O83" i="2"/>
  <c r="O82" i="2"/>
  <c r="O81" i="2"/>
  <c r="O79" i="2"/>
  <c r="O78" i="2"/>
  <c r="G76" i="2"/>
  <c r="O76" i="2" s="1"/>
  <c r="G44" i="2"/>
  <c r="G45" i="2"/>
  <c r="K45" i="2" s="1"/>
  <c r="G46" i="2"/>
  <c r="G47" i="2"/>
  <c r="G48" i="2"/>
  <c r="G49" i="2"/>
  <c r="G50" i="2"/>
  <c r="G51" i="2"/>
  <c r="G52" i="2"/>
  <c r="K52" i="2" s="1"/>
  <c r="G53" i="2"/>
  <c r="G54" i="2"/>
  <c r="K54" i="2" s="1"/>
  <c r="G55" i="2"/>
  <c r="K55" i="2" s="1"/>
  <c r="G56" i="2"/>
  <c r="K56" i="2" s="1"/>
  <c r="G57" i="2"/>
  <c r="K57" i="2" s="1"/>
  <c r="G58" i="2"/>
  <c r="G59" i="2"/>
  <c r="G60" i="2"/>
  <c r="K60" i="2" s="1"/>
  <c r="G61" i="2"/>
  <c r="G62" i="2"/>
  <c r="K62" i="2" s="1"/>
  <c r="G63" i="2"/>
  <c r="G64" i="2"/>
  <c r="K64" i="2" s="1"/>
  <c r="G65" i="2"/>
  <c r="G66" i="2"/>
  <c r="G67" i="2"/>
  <c r="K67" i="2" s="1"/>
  <c r="G68" i="2"/>
  <c r="G69" i="2"/>
  <c r="K69" i="2" s="1"/>
  <c r="G70" i="2"/>
  <c r="G71" i="2"/>
  <c r="G41" i="2"/>
  <c r="K41" i="2" s="1"/>
  <c r="G42" i="2"/>
  <c r="G43" i="2"/>
  <c r="K47" i="2"/>
  <c r="K48" i="2"/>
  <c r="K49" i="2"/>
  <c r="K50" i="2"/>
  <c r="K51" i="2"/>
  <c r="K53" i="2"/>
  <c r="K58" i="2"/>
  <c r="K59" i="2"/>
  <c r="K61" i="2"/>
  <c r="K63" i="2"/>
  <c r="K65" i="2"/>
  <c r="K68" i="2"/>
  <c r="K71" i="2"/>
  <c r="G40" i="2"/>
  <c r="K42" i="2"/>
  <c r="K43" i="2"/>
  <c r="K44" i="2"/>
  <c r="K46" i="2"/>
  <c r="K66" i="2"/>
  <c r="K70" i="2"/>
  <c r="K40" i="2"/>
  <c r="K4" i="2"/>
  <c r="G35" i="6"/>
  <c r="K35" i="6" s="1"/>
  <c r="G34" i="6"/>
  <c r="K34" i="6" s="1"/>
  <c r="G33" i="6"/>
  <c r="K33" i="6" s="1"/>
  <c r="G32" i="6"/>
  <c r="K32" i="6" s="1"/>
  <c r="G31" i="6"/>
  <c r="K31" i="6" s="1"/>
  <c r="G30" i="6"/>
  <c r="K30" i="6" s="1"/>
  <c r="G29" i="6"/>
  <c r="K29" i="6" s="1"/>
  <c r="G28" i="6"/>
  <c r="K28" i="6" s="1"/>
  <c r="G27" i="6"/>
  <c r="K27" i="6" s="1"/>
  <c r="G26" i="6"/>
  <c r="K26" i="6" s="1"/>
  <c r="G25" i="6"/>
  <c r="K25" i="6" s="1"/>
  <c r="K24" i="6"/>
  <c r="G24" i="6"/>
  <c r="G23" i="6"/>
  <c r="K23" i="6" s="1"/>
  <c r="G22" i="6"/>
  <c r="K22" i="6" s="1"/>
  <c r="G21" i="6"/>
  <c r="K21" i="6" s="1"/>
  <c r="G20" i="6"/>
  <c r="K20" i="6" s="1"/>
  <c r="G19" i="6"/>
  <c r="K19" i="6" s="1"/>
  <c r="G18" i="6"/>
  <c r="K18" i="6" s="1"/>
  <c r="G17" i="6"/>
  <c r="K17" i="6" s="1"/>
  <c r="G16" i="6"/>
  <c r="K16" i="6" s="1"/>
  <c r="G15" i="6"/>
  <c r="K15" i="6" s="1"/>
  <c r="G14" i="6"/>
  <c r="K14" i="6" s="1"/>
  <c r="G13" i="6"/>
  <c r="K13" i="6" s="1"/>
  <c r="G12" i="6"/>
  <c r="K12" i="6" s="1"/>
  <c r="G11" i="6"/>
  <c r="K11" i="6" s="1"/>
  <c r="G10" i="6"/>
  <c r="K10" i="6" s="1"/>
  <c r="G9" i="6"/>
  <c r="K9" i="6" s="1"/>
  <c r="G8" i="6"/>
  <c r="K8" i="6" s="1"/>
  <c r="G7" i="6"/>
  <c r="K7" i="6" s="1"/>
  <c r="G6" i="6"/>
  <c r="K6" i="6" s="1"/>
  <c r="G5" i="6"/>
  <c r="K5" i="6" s="1"/>
  <c r="G4" i="6"/>
  <c r="K4" i="6" s="1"/>
  <c r="G35" i="4"/>
  <c r="K35" i="4" s="1"/>
  <c r="G33" i="4"/>
  <c r="K33" i="4" s="1"/>
  <c r="G32" i="4"/>
  <c r="K32" i="4" s="1"/>
  <c r="G31" i="4"/>
  <c r="K31" i="4" s="1"/>
  <c r="G30" i="4"/>
  <c r="K30" i="4" s="1"/>
  <c r="G29" i="4"/>
  <c r="K29" i="4" s="1"/>
  <c r="G28" i="4"/>
  <c r="K28" i="4" s="1"/>
  <c r="G27" i="4"/>
  <c r="K27" i="4" s="1"/>
  <c r="G26" i="4"/>
  <c r="K26" i="4" s="1"/>
  <c r="G25" i="4"/>
  <c r="K25" i="4" s="1"/>
  <c r="G24" i="4"/>
  <c r="K24" i="4" s="1"/>
  <c r="G23" i="4"/>
  <c r="K23" i="4" s="1"/>
  <c r="K21" i="4"/>
  <c r="G21" i="4"/>
  <c r="G20" i="4"/>
  <c r="K20" i="4" s="1"/>
  <c r="G19" i="4"/>
  <c r="K19" i="4" s="1"/>
  <c r="G18" i="4"/>
  <c r="K18" i="4" s="1"/>
  <c r="G17" i="4"/>
  <c r="K17" i="4" s="1"/>
  <c r="G16" i="4"/>
  <c r="K16" i="4" s="1"/>
  <c r="G15" i="4"/>
  <c r="K15" i="4" s="1"/>
  <c r="G14" i="4"/>
  <c r="K14" i="4" s="1"/>
  <c r="G13" i="4"/>
  <c r="K13" i="4" s="1"/>
  <c r="G12" i="4"/>
  <c r="K12" i="4" s="1"/>
  <c r="G11" i="4"/>
  <c r="K11" i="4" s="1"/>
  <c r="G10" i="4"/>
  <c r="K10" i="4" s="1"/>
  <c r="G9" i="4"/>
  <c r="K9" i="4" s="1"/>
  <c r="G8" i="4"/>
  <c r="K8" i="4" s="1"/>
  <c r="G7" i="4"/>
  <c r="K7" i="4" s="1"/>
  <c r="G6" i="4"/>
  <c r="K6" i="4" s="1"/>
  <c r="K5" i="4"/>
  <c r="G5" i="4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4" i="2"/>
</calcChain>
</file>

<file path=xl/sharedStrings.xml><?xml version="1.0" encoding="utf-8"?>
<sst xmlns="http://schemas.openxmlformats.org/spreadsheetml/2006/main" count="1383" uniqueCount="48">
  <si>
    <t>System</t>
  </si>
  <si>
    <t>Fiber Identifier</t>
  </si>
  <si>
    <t>Length [cm]</t>
  </si>
  <si>
    <t xml:space="preserve">PDADMAC/PSS 6.0 </t>
  </si>
  <si>
    <t>a</t>
  </si>
  <si>
    <t>b</t>
  </si>
  <si>
    <t>c</t>
  </si>
  <si>
    <t>d</t>
  </si>
  <si>
    <t xml:space="preserve">PDADMAC/PSS 6.5 </t>
  </si>
  <si>
    <t>PAH/PSS 8.0</t>
  </si>
  <si>
    <t>PAH/PSS 8.5</t>
  </si>
  <si>
    <t>PAH/PAA 8.0</t>
  </si>
  <si>
    <t>PAH/PAA 8.5</t>
  </si>
  <si>
    <t>PAH/PSS 8.0 + PAH/PAA 2.0</t>
  </si>
  <si>
    <t>PAH/PSS 8.0 + PAH/PAA 2.5</t>
  </si>
  <si>
    <t>f</t>
  </si>
  <si>
    <t>g</t>
  </si>
  <si>
    <t>h</t>
  </si>
  <si>
    <t>e</t>
  </si>
  <si>
    <t>Pure Water Permeability</t>
  </si>
  <si>
    <t>m_t [g]</t>
  </si>
  <si>
    <t>m_beaker [g]</t>
  </si>
  <si>
    <t>m_p [g]</t>
  </si>
  <si>
    <t>t [s]</t>
  </si>
  <si>
    <t>p_avg [bar]</t>
  </si>
  <si>
    <t>Diameter [mm]</t>
  </si>
  <si>
    <t>Permeability [L/(m^2hbar)]</t>
  </si>
  <si>
    <t>Permeability from Salt</t>
  </si>
  <si>
    <t>Osmotic Pressure [bar]</t>
  </si>
  <si>
    <t xml:space="preserve">Na2SO4 </t>
  </si>
  <si>
    <t>Corrected Permeability [L/(m^2hbar)]</t>
  </si>
  <si>
    <t>MgCl2</t>
  </si>
  <si>
    <t>NaCl</t>
  </si>
  <si>
    <t>Molecular weight cut-off</t>
  </si>
  <si>
    <t>Flux [L/(m^2h)]</t>
  </si>
  <si>
    <t>Na2SO4 Retention</t>
  </si>
  <si>
    <t>MWCO [g/mol]</t>
  </si>
  <si>
    <t>conductivity F [uS/cm]</t>
  </si>
  <si>
    <t>conductivity p [uS/cm]</t>
  </si>
  <si>
    <t>pH feed [-]</t>
  </si>
  <si>
    <t>pH permeate [-]</t>
  </si>
  <si>
    <t>Retention [-]</t>
  </si>
  <si>
    <t>MgCl2 Retention</t>
  </si>
  <si>
    <t>NaCl Retention</t>
  </si>
  <si>
    <t>PAH/PAA 8.0 batch 2</t>
  </si>
  <si>
    <t>PAH/PAA 8.5 batch 2</t>
  </si>
  <si>
    <t>PAH/PAA 8BL</t>
  </si>
  <si>
    <t>PAH/PAA 8.5BL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</si>
</sst>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EC03B-B9BC-493A-A0CC-A00CC402526E}">
  <dimension ref="A1:P179"/>
  <sheetViews>
    <sheetView tabSelected="1" zoomScaleNormal="100" workbookViewId="0"/>
  </sheetViews>
  <sheetFormatPr defaultRowHeight="14.4" x14ac:dyDescent="0.3"/>
  <cols>
    <col min="1" max="1" width="24.6640625" bestFit="1" customWidth="1"/>
    <col min="2" max="2" width="14.109375" bestFit="1" customWidth="1"/>
    <col min="3" max="3" width="10.88671875" bestFit="1" customWidth="1"/>
    <col min="4" max="4" width="13.88671875" bestFit="1" customWidth="1"/>
    <col min="5" max="5" width="12.21875" bestFit="1" customWidth="1"/>
    <col min="6" max="6" width="6.88671875" bestFit="1" customWidth="1"/>
    <col min="7" max="7" width="7.44140625" bestFit="1" customWidth="1"/>
    <col min="8" max="8" width="5.5546875" bestFit="1" customWidth="1"/>
    <col min="9" max="9" width="10.88671875" bestFit="1" customWidth="1"/>
    <col min="10" max="10" width="20.77734375" bestFit="1" customWidth="1"/>
    <col min="11" max="11" width="25" bestFit="1" customWidth="1"/>
    <col min="12" max="12" width="14.109375" bestFit="1" customWidth="1"/>
    <col min="13" max="13" width="14.5546875" bestFit="1" customWidth="1"/>
    <col min="14" max="14" width="8.77734375" customWidth="1"/>
    <col min="15" max="15" width="14.109375" bestFit="1" customWidth="1"/>
    <col min="16" max="16" width="11.6640625" bestFit="1" customWidth="1"/>
  </cols>
  <sheetData>
    <row r="1" spans="1:11" x14ac:dyDescent="0.3">
      <c r="A1" s="1" t="s">
        <v>19</v>
      </c>
      <c r="B1" s="1"/>
      <c r="C1" s="1"/>
    </row>
    <row r="3" spans="1:11" ht="16.2" x14ac:dyDescent="0.3">
      <c r="A3" t="s">
        <v>0</v>
      </c>
      <c r="B3" t="s">
        <v>1</v>
      </c>
      <c r="C3" t="s">
        <v>2</v>
      </c>
      <c r="D3" t="s">
        <v>25</v>
      </c>
      <c r="E3" t="s">
        <v>21</v>
      </c>
      <c r="F3" t="s">
        <v>20</v>
      </c>
      <c r="G3" t="s">
        <v>22</v>
      </c>
      <c r="H3" t="s">
        <v>23</v>
      </c>
      <c r="I3" t="s">
        <v>24</v>
      </c>
      <c r="K3" t="s">
        <v>26</v>
      </c>
    </row>
    <row r="4" spans="1:11" x14ac:dyDescent="0.3">
      <c r="A4" t="s">
        <v>9</v>
      </c>
      <c r="B4" t="s">
        <v>4</v>
      </c>
      <c r="C4" s="3">
        <v>15.8</v>
      </c>
      <c r="D4">
        <v>0.7</v>
      </c>
      <c r="E4" s="2">
        <v>58.62</v>
      </c>
      <c r="F4" s="2">
        <v>67.510000000000005</v>
      </c>
      <c r="G4" s="2">
        <f>F4-E4</f>
        <v>8.8900000000000077</v>
      </c>
      <c r="H4">
        <v>1800</v>
      </c>
      <c r="I4" s="2">
        <v>4.9000000000000004</v>
      </c>
      <c r="K4" s="2">
        <f>G4/1000/(C4/100*PI()*D4/1000)/(H4/60/60)/I4</f>
        <v>10.443129823131349</v>
      </c>
    </row>
    <row r="5" spans="1:11" x14ac:dyDescent="0.3">
      <c r="B5" t="s">
        <v>5</v>
      </c>
      <c r="C5" s="3">
        <v>15.6</v>
      </c>
      <c r="D5">
        <v>0.7</v>
      </c>
      <c r="E5" s="2">
        <v>56</v>
      </c>
      <c r="F5" s="2">
        <v>64.8</v>
      </c>
      <c r="G5" s="2">
        <f t="shared" ref="G5:G35" si="0">F5-E5</f>
        <v>8.7999999999999972</v>
      </c>
      <c r="H5">
        <v>1800</v>
      </c>
      <c r="I5" s="2">
        <v>4.9000000000000004</v>
      </c>
      <c r="K5" s="2">
        <f t="shared" ref="K5:K35" si="1">G5/1000/(C5/100*PI()*D5/1000)/(H5/60/60)/I5</f>
        <v>10.469937199735954</v>
      </c>
    </row>
    <row r="6" spans="1:11" x14ac:dyDescent="0.3">
      <c r="B6" t="s">
        <v>6</v>
      </c>
      <c r="C6" s="3">
        <v>16</v>
      </c>
      <c r="D6">
        <v>0.7</v>
      </c>
      <c r="E6" s="2">
        <v>57.84</v>
      </c>
      <c r="F6" s="2">
        <v>67.63</v>
      </c>
      <c r="G6" s="2">
        <f t="shared" si="0"/>
        <v>9.789999999999992</v>
      </c>
      <c r="H6">
        <v>1800</v>
      </c>
      <c r="I6" s="2">
        <v>4.9000000000000004</v>
      </c>
      <c r="K6" s="2">
        <f t="shared" si="1"/>
        <v>11.356610006338585</v>
      </c>
    </row>
    <row r="7" spans="1:11" x14ac:dyDescent="0.3">
      <c r="B7" t="s">
        <v>7</v>
      </c>
      <c r="C7" s="3">
        <v>15.9</v>
      </c>
      <c r="D7">
        <v>0.7</v>
      </c>
      <c r="E7" s="2">
        <v>56.6</v>
      </c>
      <c r="F7" s="2">
        <v>66.319999999999993</v>
      </c>
      <c r="G7" s="2">
        <f t="shared" si="0"/>
        <v>9.7199999999999918</v>
      </c>
      <c r="H7">
        <v>1800</v>
      </c>
      <c r="I7" s="2">
        <v>4.9000000000000004</v>
      </c>
      <c r="K7" s="2">
        <f t="shared" si="1"/>
        <v>11.346323023658957</v>
      </c>
    </row>
    <row r="8" spans="1:11" x14ac:dyDescent="0.3">
      <c r="A8" t="s">
        <v>10</v>
      </c>
      <c r="B8" t="s">
        <v>4</v>
      </c>
      <c r="C8" s="3">
        <v>16.3</v>
      </c>
      <c r="D8">
        <v>0.7</v>
      </c>
      <c r="E8" s="2">
        <v>60.5</v>
      </c>
      <c r="F8" s="2">
        <v>68.989999999999995</v>
      </c>
      <c r="G8" s="2">
        <f t="shared" si="0"/>
        <v>8.4899999999999949</v>
      </c>
      <c r="H8">
        <v>1800</v>
      </c>
      <c r="I8" s="2">
        <v>4.9000000000000004</v>
      </c>
      <c r="K8" s="2">
        <f t="shared" si="1"/>
        <v>9.667319872293838</v>
      </c>
    </row>
    <row r="9" spans="1:11" x14ac:dyDescent="0.3">
      <c r="B9" t="s">
        <v>5</v>
      </c>
      <c r="C9" s="3">
        <v>15.9</v>
      </c>
      <c r="D9">
        <v>0.7</v>
      </c>
      <c r="E9" s="2">
        <v>58.44</v>
      </c>
      <c r="F9" s="2">
        <v>66.28</v>
      </c>
      <c r="G9" s="2">
        <f t="shared" si="0"/>
        <v>7.8400000000000034</v>
      </c>
      <c r="H9">
        <v>1800</v>
      </c>
      <c r="I9" s="2">
        <v>4.9000000000000004</v>
      </c>
      <c r="K9" s="2">
        <f t="shared" si="1"/>
        <v>9.151766718671432</v>
      </c>
    </row>
    <row r="10" spans="1:11" x14ac:dyDescent="0.3">
      <c r="B10" t="s">
        <v>6</v>
      </c>
      <c r="C10" s="3">
        <v>15.9</v>
      </c>
      <c r="D10">
        <v>0.7</v>
      </c>
      <c r="E10" s="2">
        <v>56.09</v>
      </c>
      <c r="F10" s="2">
        <v>64.39</v>
      </c>
      <c r="G10" s="2">
        <f t="shared" si="0"/>
        <v>8.2999999999999972</v>
      </c>
      <c r="H10">
        <v>1800</v>
      </c>
      <c r="I10" s="2">
        <v>4.9000000000000004</v>
      </c>
      <c r="K10" s="2">
        <f t="shared" si="1"/>
        <v>9.6887326230832702</v>
      </c>
    </row>
    <row r="11" spans="1:11" x14ac:dyDescent="0.3">
      <c r="B11" t="s">
        <v>7</v>
      </c>
      <c r="C11" s="3">
        <v>15.9</v>
      </c>
      <c r="D11">
        <v>0.7</v>
      </c>
      <c r="E11" s="2">
        <v>59.42</v>
      </c>
      <c r="F11" s="2">
        <v>66.7</v>
      </c>
      <c r="G11" s="2">
        <f t="shared" si="0"/>
        <v>7.2800000000000011</v>
      </c>
      <c r="H11">
        <v>1800</v>
      </c>
      <c r="I11" s="2">
        <v>4.9000000000000004</v>
      </c>
      <c r="K11" s="2">
        <f t="shared" si="1"/>
        <v>8.4980690959091856</v>
      </c>
    </row>
    <row r="12" spans="1:11" x14ac:dyDescent="0.3">
      <c r="A12" t="s">
        <v>13</v>
      </c>
      <c r="B12" t="s">
        <v>4</v>
      </c>
      <c r="C12" s="3">
        <v>15.9</v>
      </c>
      <c r="D12">
        <v>0.7</v>
      </c>
      <c r="E12" s="2">
        <v>58.54</v>
      </c>
      <c r="F12" s="2">
        <v>65.069999999999993</v>
      </c>
      <c r="G12" s="2">
        <f t="shared" si="0"/>
        <v>6.529999999999994</v>
      </c>
      <c r="H12">
        <v>1800</v>
      </c>
      <c r="I12" s="2">
        <v>4.9000000000000004</v>
      </c>
      <c r="K12" s="2">
        <f t="shared" si="1"/>
        <v>7.6225812082811713</v>
      </c>
    </row>
    <row r="13" spans="1:11" x14ac:dyDescent="0.3">
      <c r="B13" t="s">
        <v>5</v>
      </c>
      <c r="C13" s="3">
        <v>15.9</v>
      </c>
      <c r="D13">
        <v>0.7</v>
      </c>
      <c r="E13" s="2">
        <v>58.5</v>
      </c>
      <c r="F13" s="2">
        <v>65.180000000000007</v>
      </c>
      <c r="G13" s="2">
        <f t="shared" si="0"/>
        <v>6.6800000000000068</v>
      </c>
      <c r="H13">
        <v>1800</v>
      </c>
      <c r="I13" s="2">
        <v>4.9000000000000004</v>
      </c>
      <c r="K13" s="2">
        <f t="shared" si="1"/>
        <v>7.797678785806788</v>
      </c>
    </row>
    <row r="14" spans="1:11" x14ac:dyDescent="0.3">
      <c r="B14" t="s">
        <v>6</v>
      </c>
      <c r="C14" s="3">
        <v>15.6</v>
      </c>
      <c r="D14">
        <v>0.7</v>
      </c>
      <c r="E14" s="2">
        <v>57.97</v>
      </c>
      <c r="F14" s="2">
        <v>64.12</v>
      </c>
      <c r="G14" s="2">
        <f t="shared" si="0"/>
        <v>6.1500000000000057</v>
      </c>
      <c r="H14">
        <v>1800</v>
      </c>
      <c r="I14" s="2">
        <v>4.9000000000000004</v>
      </c>
      <c r="K14" s="2">
        <f t="shared" si="1"/>
        <v>7.3170583839063843</v>
      </c>
    </row>
    <row r="15" spans="1:11" x14ac:dyDescent="0.3">
      <c r="B15" t="s">
        <v>7</v>
      </c>
      <c r="C15" s="3">
        <v>16</v>
      </c>
      <c r="D15">
        <v>0.7</v>
      </c>
      <c r="E15" s="2">
        <v>58.9</v>
      </c>
      <c r="F15" s="2">
        <v>65.53</v>
      </c>
      <c r="G15" s="2">
        <f t="shared" si="0"/>
        <v>6.6300000000000026</v>
      </c>
      <c r="H15">
        <v>1800</v>
      </c>
      <c r="I15" s="2">
        <v>4.9000000000000004</v>
      </c>
      <c r="K15" s="2">
        <f t="shared" si="1"/>
        <v>7.6909422208401343</v>
      </c>
    </row>
    <row r="16" spans="1:11" x14ac:dyDescent="0.3">
      <c r="A16" t="s">
        <v>14</v>
      </c>
      <c r="B16" t="s">
        <v>4</v>
      </c>
      <c r="C16" s="3">
        <v>16</v>
      </c>
      <c r="D16">
        <v>0.7</v>
      </c>
      <c r="E16" s="2">
        <v>56.89</v>
      </c>
      <c r="F16" s="2">
        <v>62.14</v>
      </c>
      <c r="G16" s="2">
        <f t="shared" si="0"/>
        <v>5.25</v>
      </c>
      <c r="H16">
        <v>1800</v>
      </c>
      <c r="I16" s="2">
        <v>4.9000000000000004</v>
      </c>
      <c r="K16" s="2">
        <f t="shared" si="1"/>
        <v>6.0901126183123218</v>
      </c>
    </row>
    <row r="17" spans="1:11" x14ac:dyDescent="0.3">
      <c r="B17" t="s">
        <v>5</v>
      </c>
      <c r="C17" s="3">
        <v>15.9</v>
      </c>
      <c r="D17">
        <v>0.7</v>
      </c>
      <c r="E17" s="2">
        <v>59.98</v>
      </c>
      <c r="F17" s="2">
        <v>65.62</v>
      </c>
      <c r="G17" s="2">
        <f t="shared" si="0"/>
        <v>5.6400000000000077</v>
      </c>
      <c r="H17">
        <v>1800</v>
      </c>
      <c r="I17" s="2">
        <v>4.9000000000000004</v>
      </c>
      <c r="K17" s="2">
        <f t="shared" si="1"/>
        <v>6.5836689149626189</v>
      </c>
    </row>
    <row r="18" spans="1:11" x14ac:dyDescent="0.3">
      <c r="B18" t="s">
        <v>6</v>
      </c>
      <c r="C18" s="3">
        <v>15.9</v>
      </c>
      <c r="D18">
        <v>0.7</v>
      </c>
      <c r="E18" s="2">
        <v>61.36</v>
      </c>
      <c r="F18" s="2">
        <v>66.94</v>
      </c>
      <c r="G18" s="2">
        <f t="shared" si="0"/>
        <v>5.5799999999999983</v>
      </c>
      <c r="H18">
        <v>1800</v>
      </c>
      <c r="I18" s="2">
        <v>4.9000000000000004</v>
      </c>
      <c r="K18" s="2">
        <f t="shared" si="1"/>
        <v>6.5136298839523672</v>
      </c>
    </row>
    <row r="19" spans="1:11" x14ac:dyDescent="0.3">
      <c r="B19" t="s">
        <v>7</v>
      </c>
      <c r="C19" s="3">
        <v>16.100000000000001</v>
      </c>
      <c r="D19">
        <v>0.7</v>
      </c>
      <c r="E19" s="2">
        <v>58.25</v>
      </c>
      <c r="F19" s="2">
        <v>63.84</v>
      </c>
      <c r="G19" s="2">
        <f t="shared" si="0"/>
        <v>5.5900000000000034</v>
      </c>
      <c r="H19">
        <v>1800</v>
      </c>
      <c r="I19" s="2">
        <v>4.9000000000000004</v>
      </c>
      <c r="K19" s="2">
        <f t="shared" si="1"/>
        <v>6.44424339049813</v>
      </c>
    </row>
    <row r="20" spans="1:11" x14ac:dyDescent="0.3">
      <c r="A20" t="s">
        <v>3</v>
      </c>
      <c r="B20" t="s">
        <v>4</v>
      </c>
      <c r="C20" s="3">
        <v>17.399999999999999</v>
      </c>
      <c r="D20">
        <v>0.7</v>
      </c>
      <c r="E20" s="2">
        <v>58.27</v>
      </c>
      <c r="F20" s="2">
        <v>88.94</v>
      </c>
      <c r="G20" s="2">
        <f t="shared" si="0"/>
        <v>30.669999999999995</v>
      </c>
      <c r="H20">
        <v>4920</v>
      </c>
      <c r="I20" s="2">
        <v>5.0150000000000006</v>
      </c>
      <c r="K20" s="2">
        <f t="shared" si="1"/>
        <v>11.694538167615214</v>
      </c>
    </row>
    <row r="21" spans="1:11" x14ac:dyDescent="0.3">
      <c r="B21" t="s">
        <v>5</v>
      </c>
      <c r="C21" s="3">
        <v>17.2</v>
      </c>
      <c r="D21">
        <v>0.7</v>
      </c>
      <c r="E21" s="2">
        <v>60.25</v>
      </c>
      <c r="F21" s="2">
        <v>90.67</v>
      </c>
      <c r="G21" s="2">
        <f t="shared" si="0"/>
        <v>30.42</v>
      </c>
      <c r="H21">
        <v>4920</v>
      </c>
      <c r="I21" s="2">
        <v>5.0150000000000006</v>
      </c>
      <c r="K21" s="2">
        <f t="shared" si="1"/>
        <v>11.734087185462792</v>
      </c>
    </row>
    <row r="22" spans="1:11" x14ac:dyDescent="0.3">
      <c r="B22" t="s">
        <v>6</v>
      </c>
      <c r="C22" s="3">
        <v>17.5</v>
      </c>
      <c r="D22">
        <v>0.7</v>
      </c>
      <c r="E22" s="2">
        <v>58.55</v>
      </c>
      <c r="F22" s="2">
        <v>89.4</v>
      </c>
      <c r="G22" s="2">
        <f t="shared" si="0"/>
        <v>30.850000000000009</v>
      </c>
      <c r="H22">
        <v>4920</v>
      </c>
      <c r="I22" s="2">
        <v>5.0150000000000006</v>
      </c>
      <c r="K22" s="2">
        <f t="shared" si="1"/>
        <v>11.695954432892396</v>
      </c>
    </row>
    <row r="23" spans="1:11" x14ac:dyDescent="0.3">
      <c r="B23" t="s">
        <v>7</v>
      </c>
      <c r="C23" s="3">
        <v>17.100000000000001</v>
      </c>
      <c r="D23">
        <v>0.7</v>
      </c>
      <c r="E23" s="2">
        <v>58.52</v>
      </c>
      <c r="F23" s="2">
        <v>88.45</v>
      </c>
      <c r="G23" s="2">
        <f t="shared" si="0"/>
        <v>29.93</v>
      </c>
      <c r="H23">
        <v>4920</v>
      </c>
      <c r="I23" s="2">
        <v>5.0150000000000006</v>
      </c>
      <c r="K23" s="2">
        <f t="shared" si="1"/>
        <v>11.61259164432353</v>
      </c>
    </row>
    <row r="24" spans="1:11" x14ac:dyDescent="0.3">
      <c r="A24" t="s">
        <v>8</v>
      </c>
      <c r="B24" t="s">
        <v>4</v>
      </c>
      <c r="C24" s="3">
        <v>17.3</v>
      </c>
      <c r="D24">
        <v>0.7</v>
      </c>
      <c r="E24" s="2">
        <v>57.83</v>
      </c>
      <c r="F24" s="2">
        <v>81.040000000000006</v>
      </c>
      <c r="G24" s="2">
        <f t="shared" si="0"/>
        <v>23.210000000000008</v>
      </c>
      <c r="H24">
        <v>4920</v>
      </c>
      <c r="I24" s="2">
        <v>5.0150000000000006</v>
      </c>
      <c r="K24" s="2">
        <f t="shared" si="1"/>
        <v>8.901180037249171</v>
      </c>
    </row>
    <row r="25" spans="1:11" x14ac:dyDescent="0.3">
      <c r="B25" t="s">
        <v>5</v>
      </c>
      <c r="C25" s="3">
        <v>17.3</v>
      </c>
      <c r="D25">
        <v>0.7</v>
      </c>
      <c r="E25" s="2">
        <v>58.44</v>
      </c>
      <c r="F25" s="2">
        <v>81.88</v>
      </c>
      <c r="G25" s="2">
        <f t="shared" si="0"/>
        <v>23.439999999999998</v>
      </c>
      <c r="H25">
        <v>4920</v>
      </c>
      <c r="I25" s="2">
        <v>5.0150000000000006</v>
      </c>
      <c r="K25" s="2">
        <f t="shared" si="1"/>
        <v>8.9893864744989447</v>
      </c>
    </row>
    <row r="26" spans="1:11" x14ac:dyDescent="0.3">
      <c r="B26" t="s">
        <v>6</v>
      </c>
      <c r="C26" s="3">
        <v>17.5</v>
      </c>
      <c r="D26">
        <v>0.7</v>
      </c>
      <c r="E26" s="2">
        <v>56.88</v>
      </c>
      <c r="F26" s="2">
        <v>80.239999999999995</v>
      </c>
      <c r="G26" s="2">
        <f t="shared" si="0"/>
        <v>23.359999999999992</v>
      </c>
      <c r="H26">
        <v>4920</v>
      </c>
      <c r="I26" s="2">
        <v>5.0150000000000006</v>
      </c>
      <c r="K26" s="2">
        <f t="shared" si="1"/>
        <v>8.8563207634478509</v>
      </c>
    </row>
    <row r="27" spans="1:11" x14ac:dyDescent="0.3">
      <c r="B27" t="s">
        <v>7</v>
      </c>
      <c r="C27" s="3">
        <v>17.2</v>
      </c>
      <c r="D27">
        <v>0.7</v>
      </c>
      <c r="E27" s="2">
        <v>59.42</v>
      </c>
      <c r="F27" s="2">
        <v>83.37</v>
      </c>
      <c r="G27" s="2">
        <f t="shared" si="0"/>
        <v>23.950000000000003</v>
      </c>
      <c r="H27">
        <v>4920</v>
      </c>
      <c r="I27" s="2">
        <v>5.0150000000000006</v>
      </c>
      <c r="K27" s="2">
        <f t="shared" si="1"/>
        <v>9.2383756769176166</v>
      </c>
    </row>
    <row r="28" spans="1:11" x14ac:dyDescent="0.3">
      <c r="A28" t="s">
        <v>11</v>
      </c>
      <c r="B28" t="s">
        <v>4</v>
      </c>
      <c r="C28" s="3">
        <v>15</v>
      </c>
      <c r="D28">
        <v>0.7</v>
      </c>
      <c r="E28" s="2">
        <v>56.95</v>
      </c>
      <c r="F28" s="2">
        <v>59.6</v>
      </c>
      <c r="G28" s="2">
        <f t="shared" si="0"/>
        <v>2.6499999999999986</v>
      </c>
      <c r="H28">
        <v>4920</v>
      </c>
      <c r="I28" s="2">
        <v>5.0150000000000006</v>
      </c>
      <c r="K28" s="2">
        <f t="shared" si="1"/>
        <v>1.1721229320915927</v>
      </c>
    </row>
    <row r="29" spans="1:11" x14ac:dyDescent="0.3">
      <c r="B29" t="s">
        <v>5</v>
      </c>
      <c r="C29" s="3">
        <v>15.3</v>
      </c>
      <c r="D29">
        <v>0.7</v>
      </c>
      <c r="E29" s="2">
        <v>58.27</v>
      </c>
      <c r="F29" s="2">
        <v>60.5</v>
      </c>
      <c r="G29" s="2">
        <f t="shared" si="0"/>
        <v>2.2299999999999969</v>
      </c>
      <c r="H29">
        <v>4920</v>
      </c>
      <c r="I29" s="2">
        <v>5.0150000000000006</v>
      </c>
      <c r="K29" s="2">
        <f t="shared" si="1"/>
        <v>0.96701225992018092</v>
      </c>
    </row>
    <row r="30" spans="1:11" x14ac:dyDescent="0.3">
      <c r="B30" t="s">
        <v>6</v>
      </c>
      <c r="C30" s="3">
        <v>15.4</v>
      </c>
      <c r="D30">
        <v>0.7</v>
      </c>
      <c r="E30" s="2">
        <v>56.63</v>
      </c>
      <c r="F30" s="2">
        <v>59.58</v>
      </c>
      <c r="G30" s="2">
        <f t="shared" si="0"/>
        <v>2.9499999999999957</v>
      </c>
      <c r="H30">
        <v>4920</v>
      </c>
      <c r="I30" s="2">
        <v>5.0150000000000006</v>
      </c>
      <c r="K30" s="2">
        <f t="shared" si="1"/>
        <v>1.270924767092696</v>
      </c>
    </row>
    <row r="31" spans="1:11" x14ac:dyDescent="0.3">
      <c r="B31" t="s">
        <v>7</v>
      </c>
      <c r="C31" s="3">
        <v>15.2</v>
      </c>
      <c r="D31">
        <v>0.7</v>
      </c>
      <c r="E31" s="2">
        <v>60.24</v>
      </c>
      <c r="F31" s="2">
        <v>63</v>
      </c>
      <c r="G31" s="2">
        <f t="shared" si="0"/>
        <v>2.759999999999998</v>
      </c>
      <c r="H31">
        <v>4920</v>
      </c>
      <c r="I31" s="2">
        <v>5.0150000000000006</v>
      </c>
      <c r="K31" s="2">
        <f t="shared" si="1"/>
        <v>1.2047142350693125</v>
      </c>
    </row>
    <row r="32" spans="1:11" x14ac:dyDescent="0.3">
      <c r="A32" t="s">
        <v>12</v>
      </c>
      <c r="B32" t="s">
        <v>4</v>
      </c>
      <c r="C32" s="3">
        <v>15.2</v>
      </c>
      <c r="D32">
        <v>0.7</v>
      </c>
      <c r="E32" s="2">
        <v>60.39</v>
      </c>
      <c r="F32" s="2">
        <v>63.99</v>
      </c>
      <c r="G32" s="2">
        <f t="shared" si="0"/>
        <v>3.6000000000000014</v>
      </c>
      <c r="H32">
        <v>4920</v>
      </c>
      <c r="I32" s="2">
        <v>5.0150000000000006</v>
      </c>
      <c r="K32" s="2">
        <f t="shared" si="1"/>
        <v>1.5713663935686706</v>
      </c>
    </row>
    <row r="33" spans="1:12" x14ac:dyDescent="0.3">
      <c r="B33" t="s">
        <v>5</v>
      </c>
      <c r="C33" s="3">
        <v>15.1</v>
      </c>
      <c r="D33">
        <v>0.7</v>
      </c>
      <c r="E33" s="2">
        <v>58.6</v>
      </c>
      <c r="F33" s="2">
        <v>60.45</v>
      </c>
      <c r="G33" s="2">
        <f t="shared" si="0"/>
        <v>1.8500000000000014</v>
      </c>
      <c r="H33">
        <v>4920</v>
      </c>
      <c r="I33" s="2">
        <v>5.0150000000000006</v>
      </c>
      <c r="K33" s="2">
        <f t="shared" si="1"/>
        <v>0.81285546333979108</v>
      </c>
    </row>
    <row r="34" spans="1:12" x14ac:dyDescent="0.3">
      <c r="B34" t="s">
        <v>6</v>
      </c>
      <c r="C34" s="3">
        <v>15.5</v>
      </c>
      <c r="D34">
        <v>0.7</v>
      </c>
      <c r="E34" s="2">
        <v>57.03</v>
      </c>
      <c r="F34" s="2">
        <v>61.04</v>
      </c>
      <c r="G34" s="2">
        <f t="shared" si="0"/>
        <v>4.009999999999998</v>
      </c>
      <c r="H34">
        <v>4920</v>
      </c>
      <c r="I34" s="2">
        <v>5.0150000000000006</v>
      </c>
      <c r="K34" s="2">
        <f t="shared" si="1"/>
        <v>1.7164502584372319</v>
      </c>
    </row>
    <row r="35" spans="1:12" x14ac:dyDescent="0.3">
      <c r="B35" t="s">
        <v>7</v>
      </c>
      <c r="C35" s="3">
        <v>15.5</v>
      </c>
      <c r="D35">
        <v>0.7</v>
      </c>
      <c r="E35" s="2">
        <v>59.14</v>
      </c>
      <c r="F35" s="2">
        <v>63.28</v>
      </c>
      <c r="G35" s="2">
        <f t="shared" si="0"/>
        <v>4.1400000000000006</v>
      </c>
      <c r="H35">
        <v>4920</v>
      </c>
      <c r="I35" s="2">
        <v>5.0150000000000006</v>
      </c>
      <c r="K35" s="2">
        <f t="shared" si="1"/>
        <v>1.7720957780374424</v>
      </c>
    </row>
    <row r="37" spans="1:12" x14ac:dyDescent="0.3">
      <c r="A37" s="1" t="s">
        <v>33</v>
      </c>
      <c r="K37" s="2"/>
    </row>
    <row r="39" spans="1:12" x14ac:dyDescent="0.3">
      <c r="A39" t="s">
        <v>0</v>
      </c>
      <c r="B39" t="s">
        <v>1</v>
      </c>
      <c r="C39" t="s">
        <v>2</v>
      </c>
      <c r="D39" t="s">
        <v>25</v>
      </c>
      <c r="E39" t="s">
        <v>21</v>
      </c>
      <c r="F39" t="s">
        <v>20</v>
      </c>
      <c r="G39" t="s">
        <v>22</v>
      </c>
      <c r="H39" t="s">
        <v>23</v>
      </c>
      <c r="I39" t="s">
        <v>24</v>
      </c>
      <c r="K39" t="s">
        <v>34</v>
      </c>
      <c r="L39" t="s">
        <v>36</v>
      </c>
    </row>
    <row r="40" spans="1:12" x14ac:dyDescent="0.3">
      <c r="A40" t="s">
        <v>9</v>
      </c>
      <c r="B40" t="s">
        <v>4</v>
      </c>
      <c r="C40" s="3">
        <v>15.8</v>
      </c>
      <c r="D40">
        <v>0.7</v>
      </c>
      <c r="E40">
        <v>11.78</v>
      </c>
      <c r="F40">
        <v>19.89</v>
      </c>
      <c r="G40" s="2">
        <f>F40-E40</f>
        <v>8.1100000000000012</v>
      </c>
      <c r="H40">
        <v>1920</v>
      </c>
      <c r="I40" s="2">
        <v>4.8650000000000002</v>
      </c>
      <c r="K40" s="2">
        <f>G40/1000/(C40/100*PI()*D40/1000)/(H40/60/60)</f>
        <v>43.764011815391214</v>
      </c>
      <c r="L40">
        <v>249</v>
      </c>
    </row>
    <row r="41" spans="1:12" x14ac:dyDescent="0.3">
      <c r="B41" t="s">
        <v>5</v>
      </c>
      <c r="C41" s="3">
        <v>15.6</v>
      </c>
      <c r="D41">
        <v>0.7</v>
      </c>
      <c r="E41">
        <v>11.75</v>
      </c>
      <c r="F41">
        <v>19.72</v>
      </c>
      <c r="G41" s="2">
        <f t="shared" ref="G41:G71" si="2">F41-E41</f>
        <v>7.9699999999999989</v>
      </c>
      <c r="H41">
        <v>1920</v>
      </c>
      <c r="I41" s="2">
        <v>4.8650000000000002</v>
      </c>
      <c r="K41" s="2">
        <f t="shared" ref="K41:K71" si="3">G41/1000/(C41/100*PI()*D41/1000)/(H41/60/60)</f>
        <v>43.559920894313393</v>
      </c>
      <c r="L41">
        <v>249</v>
      </c>
    </row>
    <row r="42" spans="1:12" x14ac:dyDescent="0.3">
      <c r="B42" t="s">
        <v>6</v>
      </c>
      <c r="C42" s="3">
        <v>16</v>
      </c>
      <c r="D42">
        <v>0.7</v>
      </c>
      <c r="E42">
        <v>11.78</v>
      </c>
      <c r="F42">
        <v>20.77</v>
      </c>
      <c r="G42" s="2">
        <f t="shared" si="2"/>
        <v>8.99</v>
      </c>
      <c r="H42">
        <v>1920</v>
      </c>
      <c r="I42" s="2">
        <v>4.8650000000000002</v>
      </c>
      <c r="K42" s="2">
        <f t="shared" si="3"/>
        <v>47.906348383799298</v>
      </c>
      <c r="L42">
        <v>247</v>
      </c>
    </row>
    <row r="43" spans="1:12" x14ac:dyDescent="0.3">
      <c r="B43" t="s">
        <v>7</v>
      </c>
      <c r="C43" s="3">
        <v>15.9</v>
      </c>
      <c r="D43">
        <v>0.7</v>
      </c>
      <c r="E43">
        <v>11.84</v>
      </c>
      <c r="F43">
        <v>20.52</v>
      </c>
      <c r="G43" s="2">
        <f t="shared" si="2"/>
        <v>8.68</v>
      </c>
      <c r="H43">
        <v>1920</v>
      </c>
      <c r="I43" s="2">
        <v>4.8650000000000002</v>
      </c>
      <c r="K43" s="2">
        <f t="shared" si="3"/>
        <v>46.545313545742978</v>
      </c>
      <c r="L43">
        <v>254</v>
      </c>
    </row>
    <row r="44" spans="1:12" x14ac:dyDescent="0.3">
      <c r="A44" t="s">
        <v>10</v>
      </c>
      <c r="B44" t="s">
        <v>4</v>
      </c>
      <c r="C44" s="3">
        <v>16.3</v>
      </c>
      <c r="D44">
        <v>0.7</v>
      </c>
      <c r="E44">
        <v>11.65</v>
      </c>
      <c r="F44">
        <v>19.18</v>
      </c>
      <c r="G44" s="2">
        <f t="shared" si="2"/>
        <v>7.5299999999999994</v>
      </c>
      <c r="H44">
        <v>1920</v>
      </c>
      <c r="I44" s="2">
        <v>4.8650000000000002</v>
      </c>
      <c r="K44" s="2">
        <f t="shared" si="3"/>
        <v>39.387709952299687</v>
      </c>
      <c r="L44">
        <v>230</v>
      </c>
    </row>
    <row r="45" spans="1:12" x14ac:dyDescent="0.3">
      <c r="B45" t="s">
        <v>5</v>
      </c>
      <c r="C45" s="3">
        <v>15.9</v>
      </c>
      <c r="D45">
        <v>0.7</v>
      </c>
      <c r="E45">
        <v>11.7</v>
      </c>
      <c r="F45">
        <v>19.059999999999999</v>
      </c>
      <c r="G45" s="2">
        <f t="shared" si="2"/>
        <v>7.3599999999999994</v>
      </c>
      <c r="H45">
        <v>1920</v>
      </c>
      <c r="I45" s="2">
        <v>4.8650000000000002</v>
      </c>
      <c r="K45" s="2">
        <f t="shared" si="3"/>
        <v>39.466993974270544</v>
      </c>
      <c r="L45">
        <v>224</v>
      </c>
    </row>
    <row r="46" spans="1:12" x14ac:dyDescent="0.3">
      <c r="B46" t="s">
        <v>6</v>
      </c>
      <c r="C46" s="3">
        <v>15.9</v>
      </c>
      <c r="D46">
        <v>0.7</v>
      </c>
      <c r="E46">
        <v>11.83</v>
      </c>
      <c r="F46">
        <v>19.96</v>
      </c>
      <c r="G46" s="2">
        <f t="shared" si="2"/>
        <v>8.1300000000000008</v>
      </c>
      <c r="H46">
        <v>1920</v>
      </c>
      <c r="I46" s="2">
        <v>4.8650000000000002</v>
      </c>
      <c r="K46" s="2">
        <f t="shared" si="3"/>
        <v>43.596013724296128</v>
      </c>
      <c r="L46">
        <v>227</v>
      </c>
    </row>
    <row r="47" spans="1:12" x14ac:dyDescent="0.3">
      <c r="B47" t="s">
        <v>7</v>
      </c>
      <c r="C47" s="3">
        <v>15.9</v>
      </c>
      <c r="D47">
        <v>0.7</v>
      </c>
      <c r="E47">
        <v>11.76</v>
      </c>
      <c r="F47">
        <v>18.829999999999998</v>
      </c>
      <c r="G47" s="2">
        <f t="shared" si="2"/>
        <v>7.0699999999999985</v>
      </c>
      <c r="H47">
        <v>1920</v>
      </c>
      <c r="I47" s="2">
        <v>4.8650000000000002</v>
      </c>
      <c r="K47" s="2">
        <f t="shared" si="3"/>
        <v>37.911908613871283</v>
      </c>
      <c r="L47">
        <v>223</v>
      </c>
    </row>
    <row r="48" spans="1:12" x14ac:dyDescent="0.3">
      <c r="A48" t="s">
        <v>13</v>
      </c>
      <c r="B48" t="s">
        <v>4</v>
      </c>
      <c r="C48" s="3">
        <v>15.9</v>
      </c>
      <c r="D48">
        <v>0.7</v>
      </c>
      <c r="E48">
        <v>11.73</v>
      </c>
      <c r="F48">
        <v>18.3</v>
      </c>
      <c r="G48" s="2">
        <f t="shared" si="2"/>
        <v>6.57</v>
      </c>
      <c r="H48">
        <v>1920</v>
      </c>
      <c r="I48" s="2">
        <v>4.8650000000000002</v>
      </c>
      <c r="K48" s="2">
        <f t="shared" si="3"/>
        <v>35.230726958010528</v>
      </c>
      <c r="L48">
        <v>201</v>
      </c>
    </row>
    <row r="49" spans="1:12" x14ac:dyDescent="0.3">
      <c r="B49" t="s">
        <v>5</v>
      </c>
      <c r="C49" s="3">
        <v>15.9</v>
      </c>
      <c r="D49">
        <v>0.7</v>
      </c>
      <c r="E49">
        <v>11.7</v>
      </c>
      <c r="F49">
        <v>17.989999999999998</v>
      </c>
      <c r="G49" s="2">
        <f t="shared" si="2"/>
        <v>6.2899999999999991</v>
      </c>
      <c r="H49">
        <v>1920</v>
      </c>
      <c r="I49" s="2">
        <v>4.8650000000000002</v>
      </c>
      <c r="K49" s="2">
        <f t="shared" si="3"/>
        <v>33.729265230728487</v>
      </c>
      <c r="L49">
        <v>201</v>
      </c>
    </row>
    <row r="50" spans="1:12" x14ac:dyDescent="0.3">
      <c r="B50" t="s">
        <v>6</v>
      </c>
      <c r="C50" s="3">
        <v>15.6</v>
      </c>
      <c r="D50">
        <v>0.7</v>
      </c>
      <c r="E50">
        <v>11.79</v>
      </c>
      <c r="F50">
        <v>17.739999999999998</v>
      </c>
      <c r="G50" s="2">
        <f t="shared" si="2"/>
        <v>5.9499999999999993</v>
      </c>
      <c r="H50">
        <v>1920</v>
      </c>
      <c r="I50" s="2">
        <v>4.8650000000000002</v>
      </c>
      <c r="K50" s="2">
        <f t="shared" si="3"/>
        <v>32.519639814449768</v>
      </c>
      <c r="L50">
        <v>201</v>
      </c>
    </row>
    <row r="51" spans="1:12" x14ac:dyDescent="0.3">
      <c r="B51" t="s">
        <v>7</v>
      </c>
      <c r="C51" s="3">
        <v>16</v>
      </c>
      <c r="D51">
        <v>0.7</v>
      </c>
      <c r="E51">
        <v>11.72</v>
      </c>
      <c r="F51">
        <v>18.489999999999998</v>
      </c>
      <c r="G51" s="2">
        <f t="shared" si="2"/>
        <v>6.7699999999999978</v>
      </c>
      <c r="H51">
        <v>1920</v>
      </c>
      <c r="I51" s="2">
        <v>4.8650000000000002</v>
      </c>
      <c r="K51" s="2">
        <f t="shared" si="3"/>
        <v>36.076304622727598</v>
      </c>
      <c r="L51">
        <v>202</v>
      </c>
    </row>
    <row r="52" spans="1:12" x14ac:dyDescent="0.3">
      <c r="A52" t="s">
        <v>14</v>
      </c>
      <c r="B52" t="s">
        <v>4</v>
      </c>
      <c r="C52" s="3">
        <v>16</v>
      </c>
      <c r="D52">
        <v>0.7</v>
      </c>
      <c r="E52">
        <v>11.71</v>
      </c>
      <c r="F52">
        <v>16.84</v>
      </c>
      <c r="G52" s="2">
        <f t="shared" si="2"/>
        <v>5.129999999999999</v>
      </c>
      <c r="H52">
        <v>1920</v>
      </c>
      <c r="I52" s="2">
        <v>4.8650000000000002</v>
      </c>
      <c r="K52" s="2">
        <f t="shared" si="3"/>
        <v>27.33699301544943</v>
      </c>
      <c r="L52">
        <v>179</v>
      </c>
    </row>
    <row r="53" spans="1:12" x14ac:dyDescent="0.3">
      <c r="B53" t="s">
        <v>5</v>
      </c>
      <c r="C53" s="3">
        <v>15.9</v>
      </c>
      <c r="D53">
        <v>0.7</v>
      </c>
      <c r="E53">
        <v>11.83</v>
      </c>
      <c r="F53">
        <v>16.89</v>
      </c>
      <c r="G53" s="2">
        <f t="shared" si="2"/>
        <v>5.0600000000000005</v>
      </c>
      <c r="H53">
        <v>1920</v>
      </c>
      <c r="I53" s="2">
        <v>4.8650000000000002</v>
      </c>
      <c r="K53" s="2">
        <f t="shared" si="3"/>
        <v>27.133558357310999</v>
      </c>
      <c r="L53">
        <v>178</v>
      </c>
    </row>
    <row r="54" spans="1:12" x14ac:dyDescent="0.3">
      <c r="B54" t="s">
        <v>6</v>
      </c>
      <c r="C54" s="3">
        <v>15.9</v>
      </c>
      <c r="D54">
        <v>0.7</v>
      </c>
      <c r="E54">
        <v>11.65</v>
      </c>
      <c r="F54">
        <v>16.7</v>
      </c>
      <c r="G54" s="2">
        <f t="shared" si="2"/>
        <v>5.0499999999999989</v>
      </c>
      <c r="H54">
        <v>1920</v>
      </c>
      <c r="I54" s="2">
        <v>4.8650000000000002</v>
      </c>
      <c r="K54" s="2">
        <f t="shared" si="3"/>
        <v>27.07993472419378</v>
      </c>
      <c r="L54">
        <v>179</v>
      </c>
    </row>
    <row r="55" spans="1:12" x14ac:dyDescent="0.3">
      <c r="B55" t="s">
        <v>7</v>
      </c>
      <c r="C55" s="3">
        <v>16.100000000000001</v>
      </c>
      <c r="D55">
        <v>0.7</v>
      </c>
      <c r="E55">
        <v>11.84</v>
      </c>
      <c r="F55">
        <v>17.100000000000001</v>
      </c>
      <c r="G55" s="2">
        <f t="shared" si="2"/>
        <v>5.2600000000000016</v>
      </c>
      <c r="H55">
        <v>1920</v>
      </c>
      <c r="I55" s="2">
        <v>4.8650000000000002</v>
      </c>
      <c r="K55" s="2">
        <f t="shared" si="3"/>
        <v>27.855645541150285</v>
      </c>
      <c r="L55">
        <v>178</v>
      </c>
    </row>
    <row r="56" spans="1:12" x14ac:dyDescent="0.3">
      <c r="A56" t="s">
        <v>3</v>
      </c>
      <c r="B56" t="s">
        <v>4</v>
      </c>
      <c r="C56" s="3">
        <v>17.399999999999999</v>
      </c>
      <c r="D56">
        <v>0.7</v>
      </c>
      <c r="E56">
        <v>11.78</v>
      </c>
      <c r="F56">
        <v>30.5</v>
      </c>
      <c r="G56" s="2">
        <f t="shared" si="2"/>
        <v>18.72</v>
      </c>
      <c r="H56">
        <v>3600</v>
      </c>
      <c r="I56" s="2">
        <v>4.92</v>
      </c>
      <c r="K56" s="2">
        <f t="shared" si="3"/>
        <v>48.922504674553061</v>
      </c>
      <c r="L56">
        <v>288</v>
      </c>
    </row>
    <row r="57" spans="1:12" x14ac:dyDescent="0.3">
      <c r="B57" t="s">
        <v>5</v>
      </c>
      <c r="C57" s="3">
        <v>17.2</v>
      </c>
      <c r="D57">
        <v>0.7</v>
      </c>
      <c r="E57">
        <v>11.75</v>
      </c>
      <c r="F57">
        <v>30.43</v>
      </c>
      <c r="G57" s="2">
        <f t="shared" si="2"/>
        <v>18.68</v>
      </c>
      <c r="H57">
        <v>3600</v>
      </c>
      <c r="I57" s="2">
        <v>4.92</v>
      </c>
      <c r="K57" s="2">
        <f t="shared" si="3"/>
        <v>49.385620215226005</v>
      </c>
      <c r="L57">
        <v>283</v>
      </c>
    </row>
    <row r="58" spans="1:12" x14ac:dyDescent="0.3">
      <c r="B58" t="s">
        <v>6</v>
      </c>
      <c r="C58" s="3">
        <v>17.5</v>
      </c>
      <c r="D58">
        <v>0.7</v>
      </c>
      <c r="E58">
        <v>11.78</v>
      </c>
      <c r="F58">
        <v>30.81</v>
      </c>
      <c r="G58" s="2">
        <f t="shared" si="2"/>
        <v>19.03</v>
      </c>
      <c r="H58">
        <v>3600</v>
      </c>
      <c r="I58" s="2">
        <v>4.92</v>
      </c>
      <c r="K58" s="2">
        <f t="shared" si="3"/>
        <v>49.44846640063296</v>
      </c>
      <c r="L58">
        <v>280</v>
      </c>
    </row>
    <row r="59" spans="1:12" x14ac:dyDescent="0.3">
      <c r="B59" t="s">
        <v>7</v>
      </c>
      <c r="C59" s="3">
        <v>17.100000000000001</v>
      </c>
      <c r="D59">
        <v>0.7</v>
      </c>
      <c r="E59">
        <v>11.84</v>
      </c>
      <c r="F59">
        <v>30.35</v>
      </c>
      <c r="G59" s="2">
        <f t="shared" si="2"/>
        <v>18.510000000000002</v>
      </c>
      <c r="H59">
        <v>3600</v>
      </c>
      <c r="I59" s="2">
        <v>4.92</v>
      </c>
      <c r="K59" s="2">
        <f t="shared" si="3"/>
        <v>49.222355833433305</v>
      </c>
      <c r="L59">
        <v>281</v>
      </c>
    </row>
    <row r="60" spans="1:12" x14ac:dyDescent="0.3">
      <c r="A60" t="s">
        <v>8</v>
      </c>
      <c r="B60" t="s">
        <v>4</v>
      </c>
      <c r="C60" s="3">
        <v>17.3</v>
      </c>
      <c r="D60">
        <v>0.7</v>
      </c>
      <c r="E60">
        <v>11.65</v>
      </c>
      <c r="F60">
        <v>26.19</v>
      </c>
      <c r="G60" s="2">
        <f t="shared" si="2"/>
        <v>14.540000000000001</v>
      </c>
      <c r="H60">
        <v>3600</v>
      </c>
      <c r="I60" s="2">
        <v>4.92</v>
      </c>
      <c r="K60" s="2">
        <f t="shared" si="3"/>
        <v>38.218214245353565</v>
      </c>
      <c r="L60">
        <v>263</v>
      </c>
    </row>
    <row r="61" spans="1:12" x14ac:dyDescent="0.3">
      <c r="B61" t="s">
        <v>5</v>
      </c>
      <c r="C61" s="3">
        <v>17.3</v>
      </c>
      <c r="D61">
        <v>0.7</v>
      </c>
      <c r="E61">
        <v>11.7</v>
      </c>
      <c r="F61">
        <v>26.4</v>
      </c>
      <c r="G61" s="2">
        <f t="shared" si="2"/>
        <v>14.7</v>
      </c>
      <c r="H61">
        <v>3600</v>
      </c>
      <c r="I61" s="2">
        <v>4.92</v>
      </c>
      <c r="K61" s="2">
        <f t="shared" si="3"/>
        <v>38.638772311327187</v>
      </c>
      <c r="L61">
        <v>263</v>
      </c>
    </row>
    <row r="62" spans="1:12" x14ac:dyDescent="0.3">
      <c r="B62" t="s">
        <v>6</v>
      </c>
      <c r="C62" s="3">
        <v>17.5</v>
      </c>
      <c r="D62">
        <v>0.7</v>
      </c>
      <c r="E62">
        <v>11.83</v>
      </c>
      <c r="F62">
        <v>26.34</v>
      </c>
      <c r="G62" s="2">
        <f t="shared" si="2"/>
        <v>14.51</v>
      </c>
      <c r="H62">
        <v>3600</v>
      </c>
      <c r="I62" s="2">
        <v>4.92</v>
      </c>
      <c r="K62" s="2">
        <f t="shared" si="3"/>
        <v>37.7034812124637</v>
      </c>
      <c r="L62">
        <v>264</v>
      </c>
    </row>
    <row r="63" spans="1:12" x14ac:dyDescent="0.3">
      <c r="B63" t="s">
        <v>7</v>
      </c>
      <c r="C63" s="3">
        <v>17.2</v>
      </c>
      <c r="D63">
        <v>0.7</v>
      </c>
      <c r="E63">
        <v>11.76</v>
      </c>
      <c r="F63">
        <v>26.55</v>
      </c>
      <c r="G63" s="2">
        <f t="shared" si="2"/>
        <v>14.790000000000001</v>
      </c>
      <c r="H63">
        <v>3600</v>
      </c>
      <c r="I63" s="2">
        <v>4.92</v>
      </c>
      <c r="K63" s="2">
        <f t="shared" si="3"/>
        <v>39.101355620085265</v>
      </c>
      <c r="L63">
        <v>264</v>
      </c>
    </row>
    <row r="64" spans="1:12" x14ac:dyDescent="0.3">
      <c r="A64" t="s">
        <v>11</v>
      </c>
      <c r="B64" t="s">
        <v>4</v>
      </c>
      <c r="C64" s="3">
        <v>15</v>
      </c>
      <c r="D64">
        <v>0.7</v>
      </c>
      <c r="E64">
        <v>11.73</v>
      </c>
      <c r="F64">
        <v>14.36</v>
      </c>
      <c r="G64" s="2">
        <f t="shared" si="2"/>
        <v>2.629999999999999</v>
      </c>
      <c r="H64">
        <v>3600</v>
      </c>
      <c r="I64" s="2">
        <v>4.92</v>
      </c>
      <c r="K64" s="2">
        <f t="shared" si="3"/>
        <v>7.9729047682225653</v>
      </c>
      <c r="L64">
        <v>162</v>
      </c>
    </row>
    <row r="65" spans="1:16" x14ac:dyDescent="0.3">
      <c r="B65" t="s">
        <v>5</v>
      </c>
      <c r="C65" s="3">
        <v>15.3</v>
      </c>
      <c r="D65">
        <v>0.7</v>
      </c>
      <c r="E65">
        <v>11.7</v>
      </c>
      <c r="F65">
        <v>13.18</v>
      </c>
      <c r="G65" s="2">
        <f t="shared" si="2"/>
        <v>1.4800000000000004</v>
      </c>
      <c r="H65">
        <v>3600</v>
      </c>
      <c r="I65" s="2">
        <v>4.92</v>
      </c>
      <c r="K65" s="2">
        <f t="shared" si="3"/>
        <v>4.3986800331653635</v>
      </c>
      <c r="L65">
        <v>169</v>
      </c>
    </row>
    <row r="66" spans="1:16" x14ac:dyDescent="0.3">
      <c r="B66" t="s">
        <v>6</v>
      </c>
      <c r="C66" s="3">
        <v>15.4</v>
      </c>
      <c r="D66">
        <v>0.7</v>
      </c>
      <c r="E66">
        <v>11.79</v>
      </c>
      <c r="F66">
        <v>13.73</v>
      </c>
      <c r="G66" s="2">
        <f t="shared" si="2"/>
        <v>1.9400000000000013</v>
      </c>
      <c r="H66">
        <v>3600</v>
      </c>
      <c r="I66" s="2">
        <v>4.92</v>
      </c>
      <c r="K66" s="2">
        <f t="shared" si="3"/>
        <v>5.7283968385580177</v>
      </c>
      <c r="L66">
        <v>174</v>
      </c>
    </row>
    <row r="67" spans="1:16" x14ac:dyDescent="0.3">
      <c r="B67" t="s">
        <v>7</v>
      </c>
      <c r="C67" s="3">
        <v>15.2</v>
      </c>
      <c r="D67">
        <v>0.7</v>
      </c>
      <c r="E67">
        <v>11.72</v>
      </c>
      <c r="F67">
        <v>13.16</v>
      </c>
      <c r="G67" s="2">
        <f t="shared" si="2"/>
        <v>1.4399999999999995</v>
      </c>
      <c r="H67">
        <v>3600</v>
      </c>
      <c r="I67" s="2">
        <v>4.92</v>
      </c>
      <c r="K67" s="2">
        <f t="shared" si="3"/>
        <v>4.3079533468482927</v>
      </c>
      <c r="L67">
        <v>164</v>
      </c>
    </row>
    <row r="68" spans="1:16" x14ac:dyDescent="0.3">
      <c r="A68" t="s">
        <v>12</v>
      </c>
      <c r="B68" t="s">
        <v>4</v>
      </c>
      <c r="C68" s="3">
        <v>15.2</v>
      </c>
      <c r="D68">
        <v>0.7</v>
      </c>
      <c r="E68">
        <v>11.71</v>
      </c>
      <c r="F68">
        <v>13.97</v>
      </c>
      <c r="G68" s="2">
        <f t="shared" si="2"/>
        <v>2.2599999999999998</v>
      </c>
      <c r="H68">
        <v>3600</v>
      </c>
      <c r="I68" s="2">
        <v>4.92</v>
      </c>
      <c r="K68" s="2">
        <f t="shared" si="3"/>
        <v>6.7610934471369069</v>
      </c>
      <c r="L68">
        <v>164</v>
      </c>
    </row>
    <row r="69" spans="1:16" x14ac:dyDescent="0.3">
      <c r="B69" t="s">
        <v>5</v>
      </c>
      <c r="C69" s="3">
        <v>15.1</v>
      </c>
      <c r="D69">
        <v>0.7</v>
      </c>
      <c r="E69">
        <v>11.83</v>
      </c>
      <c r="F69">
        <v>14.1</v>
      </c>
      <c r="G69" s="2">
        <f t="shared" si="2"/>
        <v>2.2699999999999996</v>
      </c>
      <c r="H69">
        <v>3600</v>
      </c>
      <c r="I69" s="2">
        <v>4.92</v>
      </c>
      <c r="K69" s="2">
        <f t="shared" si="3"/>
        <v>6.8359833645903949</v>
      </c>
      <c r="L69">
        <v>165</v>
      </c>
    </row>
    <row r="70" spans="1:16" x14ac:dyDescent="0.3">
      <c r="B70" t="s">
        <v>6</v>
      </c>
      <c r="C70" s="3">
        <v>15.5</v>
      </c>
      <c r="D70">
        <v>0.7</v>
      </c>
      <c r="E70">
        <v>11.65</v>
      </c>
      <c r="F70">
        <v>14.15</v>
      </c>
      <c r="G70" s="2">
        <f t="shared" si="2"/>
        <v>2.5</v>
      </c>
      <c r="H70">
        <v>3600</v>
      </c>
      <c r="I70" s="2">
        <v>4.92</v>
      </c>
      <c r="K70" s="2">
        <f t="shared" si="3"/>
        <v>7.3343291747417219</v>
      </c>
      <c r="L70">
        <v>166</v>
      </c>
    </row>
    <row r="71" spans="1:16" x14ac:dyDescent="0.3">
      <c r="B71" t="s">
        <v>7</v>
      </c>
      <c r="C71" s="3">
        <v>15.5</v>
      </c>
      <c r="D71">
        <v>0.7</v>
      </c>
      <c r="E71">
        <v>11.84</v>
      </c>
      <c r="F71">
        <v>14.38</v>
      </c>
      <c r="G71" s="2">
        <f t="shared" si="2"/>
        <v>2.5400000000000009</v>
      </c>
      <c r="H71">
        <v>3600</v>
      </c>
      <c r="I71" s="2">
        <v>4.92</v>
      </c>
      <c r="K71" s="2">
        <f t="shared" si="3"/>
        <v>7.4516784415375916</v>
      </c>
      <c r="L71">
        <v>165</v>
      </c>
    </row>
    <row r="72" spans="1:16" x14ac:dyDescent="0.3">
      <c r="I72" s="2"/>
    </row>
    <row r="73" spans="1:16" x14ac:dyDescent="0.3">
      <c r="A73" s="1" t="s">
        <v>35</v>
      </c>
      <c r="K73" s="2"/>
    </row>
    <row r="75" spans="1:16" x14ac:dyDescent="0.3">
      <c r="A75" t="s">
        <v>0</v>
      </c>
      <c r="B75" t="s">
        <v>1</v>
      </c>
      <c r="C75" t="s">
        <v>2</v>
      </c>
      <c r="D75" t="s">
        <v>25</v>
      </c>
      <c r="E75" t="s">
        <v>21</v>
      </c>
      <c r="F75" t="s">
        <v>20</v>
      </c>
      <c r="G75" t="s">
        <v>22</v>
      </c>
      <c r="H75" t="s">
        <v>23</v>
      </c>
      <c r="I75" t="s">
        <v>24</v>
      </c>
      <c r="J75" t="s">
        <v>37</v>
      </c>
      <c r="K75" t="s">
        <v>38</v>
      </c>
      <c r="L75" t="s">
        <v>39</v>
      </c>
      <c r="M75" t="s">
        <v>40</v>
      </c>
      <c r="O75" t="s">
        <v>34</v>
      </c>
      <c r="P75" t="s">
        <v>41</v>
      </c>
    </row>
    <row r="76" spans="1:16" x14ac:dyDescent="0.3">
      <c r="A76" t="s">
        <v>9</v>
      </c>
      <c r="B76" t="s">
        <v>4</v>
      </c>
      <c r="C76" s="3">
        <v>15.8</v>
      </c>
      <c r="D76" s="3">
        <v>0.7</v>
      </c>
      <c r="E76" s="2">
        <v>11.77</v>
      </c>
      <c r="F76" s="2">
        <v>22.31</v>
      </c>
      <c r="G76" s="2">
        <f>F76-E76</f>
        <v>10.54</v>
      </c>
      <c r="H76" s="4">
        <v>2400</v>
      </c>
      <c r="I76" s="2">
        <v>4.8849999999999998</v>
      </c>
      <c r="J76" s="4">
        <v>1179</v>
      </c>
      <c r="K76" s="3">
        <v>90.8</v>
      </c>
      <c r="L76" s="2">
        <v>5.68</v>
      </c>
      <c r="M76" s="2">
        <v>6.34</v>
      </c>
      <c r="N76" s="2"/>
      <c r="O76" s="2">
        <f>G76/1000/(C76/100*PI()*D76/1000)/(H76/60/60)</f>
        <v>45.501621162438802</v>
      </c>
      <c r="P76" s="2">
        <f>1-K76/J76</f>
        <v>0.92298558100084815</v>
      </c>
    </row>
    <row r="77" spans="1:16" x14ac:dyDescent="0.3">
      <c r="B77" t="s">
        <v>5</v>
      </c>
      <c r="C77" s="3">
        <v>15.6</v>
      </c>
      <c r="D77" s="3">
        <v>0.7</v>
      </c>
      <c r="E77" s="2"/>
      <c r="F77" s="2"/>
      <c r="G77" s="2"/>
      <c r="H77" s="4"/>
      <c r="I77" s="2"/>
      <c r="J77" s="4"/>
      <c r="K77" s="3"/>
      <c r="L77" s="2"/>
      <c r="M77" s="2"/>
      <c r="N77" s="2"/>
      <c r="O77" s="2"/>
      <c r="P77" s="2"/>
    </row>
    <row r="78" spans="1:16" x14ac:dyDescent="0.3">
      <c r="B78" t="s">
        <v>6</v>
      </c>
      <c r="C78" s="3">
        <v>16</v>
      </c>
      <c r="D78" s="3">
        <v>0.7</v>
      </c>
      <c r="E78" s="2">
        <v>11.81</v>
      </c>
      <c r="F78" s="2">
        <v>23.54</v>
      </c>
      <c r="G78" s="2">
        <f t="shared" ref="G78:G107" si="4">F78-E78</f>
        <v>11.729999999999999</v>
      </c>
      <c r="H78" s="4">
        <v>2400</v>
      </c>
      <c r="I78" s="2">
        <v>4.8849999999999998</v>
      </c>
      <c r="J78" s="4">
        <v>1179</v>
      </c>
      <c r="K78" s="3">
        <v>94.9</v>
      </c>
      <c r="L78" s="2">
        <v>5.68</v>
      </c>
      <c r="M78" s="2">
        <v>6.23</v>
      </c>
      <c r="N78" s="2"/>
      <c r="O78" s="2">
        <f>G78/1000/(C78/100*PI()*D78/1000)/(H78/60/60)</f>
        <v>50.005914708962472</v>
      </c>
      <c r="P78" s="2">
        <f t="shared" ref="P78:P107" si="5">1-K78/J78</f>
        <v>0.91950805767599664</v>
      </c>
    </row>
    <row r="79" spans="1:16" x14ac:dyDescent="0.3">
      <c r="B79" t="s">
        <v>7</v>
      </c>
      <c r="C79" s="3">
        <v>15.9</v>
      </c>
      <c r="D79" s="3">
        <v>0.7</v>
      </c>
      <c r="E79" s="2">
        <v>12.26</v>
      </c>
      <c r="F79" s="2">
        <v>23.89</v>
      </c>
      <c r="G79" s="2">
        <f t="shared" si="4"/>
        <v>11.63</v>
      </c>
      <c r="H79" s="4">
        <v>2400</v>
      </c>
      <c r="I79" s="2">
        <v>4.8849999999999998</v>
      </c>
      <c r="J79" s="4">
        <v>1179</v>
      </c>
      <c r="K79" s="3">
        <v>108.3</v>
      </c>
      <c r="L79" s="2">
        <v>5.68</v>
      </c>
      <c r="M79" s="2">
        <v>6.17</v>
      </c>
      <c r="N79" s="2"/>
      <c r="O79" s="2">
        <f>G79/1000/(C79/100*PI()*D79/1000)/(H79/60/60)</f>
        <v>49.891428252257228</v>
      </c>
      <c r="P79" s="2">
        <f t="shared" si="5"/>
        <v>0.90814249363867683</v>
      </c>
    </row>
    <row r="80" spans="1:16" x14ac:dyDescent="0.3">
      <c r="A80" t="s">
        <v>10</v>
      </c>
      <c r="B80" t="s">
        <v>4</v>
      </c>
      <c r="C80" s="3">
        <v>16.3</v>
      </c>
      <c r="D80" s="3">
        <v>0.7</v>
      </c>
      <c r="E80" s="2"/>
      <c r="F80" s="2"/>
      <c r="G80" s="2"/>
      <c r="H80" s="4"/>
      <c r="I80" s="2"/>
      <c r="J80" s="4"/>
      <c r="K80" s="3"/>
      <c r="L80" s="2"/>
      <c r="M80" s="2"/>
      <c r="N80" s="2"/>
      <c r="O80" s="2"/>
      <c r="P80" s="2"/>
    </row>
    <row r="81" spans="1:16" x14ac:dyDescent="0.3">
      <c r="B81" t="s">
        <v>5</v>
      </c>
      <c r="C81" s="3">
        <v>15.9</v>
      </c>
      <c r="D81" s="3">
        <v>0.7</v>
      </c>
      <c r="E81" s="2">
        <v>11.75</v>
      </c>
      <c r="F81" s="2">
        <v>21.85</v>
      </c>
      <c r="G81" s="2">
        <f t="shared" si="4"/>
        <v>10.100000000000001</v>
      </c>
      <c r="H81" s="4">
        <v>2400</v>
      </c>
      <c r="I81" s="2">
        <v>4.8849999999999998</v>
      </c>
      <c r="J81" s="4">
        <v>1179</v>
      </c>
      <c r="K81" s="3">
        <v>247</v>
      </c>
      <c r="L81" s="2">
        <v>5.68</v>
      </c>
      <c r="M81" s="2">
        <v>6.09</v>
      </c>
      <c r="N81" s="2"/>
      <c r="O81" s="2">
        <f t="shared" ref="O81:O86" si="6">G81/1000/(C81/100*PI()*D81/1000)/(H81/60/60)</f>
        <v>43.327895558710061</v>
      </c>
      <c r="P81" s="2">
        <f t="shared" si="5"/>
        <v>0.79050042408821031</v>
      </c>
    </row>
    <row r="82" spans="1:16" x14ac:dyDescent="0.3">
      <c r="B82" t="s">
        <v>6</v>
      </c>
      <c r="C82" s="3">
        <v>15.9</v>
      </c>
      <c r="D82" s="3">
        <v>0.7</v>
      </c>
      <c r="E82" s="2">
        <v>11.8</v>
      </c>
      <c r="F82" s="2">
        <v>23.13</v>
      </c>
      <c r="G82" s="2">
        <f t="shared" si="4"/>
        <v>11.329999999999998</v>
      </c>
      <c r="H82" s="4">
        <v>2400</v>
      </c>
      <c r="I82" s="2">
        <v>4.8849999999999998</v>
      </c>
      <c r="J82" s="4">
        <v>1179</v>
      </c>
      <c r="K82" s="3">
        <v>259</v>
      </c>
      <c r="L82" s="2">
        <v>5.68</v>
      </c>
      <c r="M82" s="2">
        <v>6.12</v>
      </c>
      <c r="N82" s="2"/>
      <c r="O82" s="2">
        <f t="shared" si="6"/>
        <v>48.604461057444048</v>
      </c>
      <c r="P82" s="2">
        <f t="shared" si="5"/>
        <v>0.78032230703986427</v>
      </c>
    </row>
    <row r="83" spans="1:16" x14ac:dyDescent="0.3">
      <c r="B83" t="s">
        <v>7</v>
      </c>
      <c r="C83" s="3">
        <v>15.9</v>
      </c>
      <c r="D83" s="3">
        <v>0.7</v>
      </c>
      <c r="E83" s="2">
        <v>11.81</v>
      </c>
      <c r="F83" s="2">
        <v>21.81</v>
      </c>
      <c r="G83" s="2">
        <f t="shared" si="4"/>
        <v>9.9999999999999982</v>
      </c>
      <c r="H83" s="4">
        <v>2400</v>
      </c>
      <c r="I83" s="2">
        <v>4.8849999999999998</v>
      </c>
      <c r="J83" s="4">
        <v>1179</v>
      </c>
      <c r="K83" s="3">
        <v>268</v>
      </c>
      <c r="L83" s="2">
        <v>5.68</v>
      </c>
      <c r="M83" s="2">
        <v>6.06</v>
      </c>
      <c r="N83" s="2"/>
      <c r="O83" s="2">
        <f t="shared" si="6"/>
        <v>42.898906493772323</v>
      </c>
      <c r="P83" s="2">
        <f t="shared" si="5"/>
        <v>0.77268871925360472</v>
      </c>
    </row>
    <row r="84" spans="1:16" x14ac:dyDescent="0.3">
      <c r="A84" t="s">
        <v>13</v>
      </c>
      <c r="B84" t="s">
        <v>4</v>
      </c>
      <c r="C84" s="3">
        <v>15.9</v>
      </c>
      <c r="D84" s="3">
        <v>0.7</v>
      </c>
      <c r="E84" s="2">
        <v>11.73</v>
      </c>
      <c r="F84" s="2">
        <v>19.649999999999999</v>
      </c>
      <c r="G84" s="2">
        <f t="shared" si="4"/>
        <v>7.9199999999999982</v>
      </c>
      <c r="H84" s="4">
        <v>2400</v>
      </c>
      <c r="I84" s="2">
        <v>4.8849999999999998</v>
      </c>
      <c r="J84" s="4">
        <v>1179</v>
      </c>
      <c r="K84" s="3">
        <v>35.5</v>
      </c>
      <c r="L84" s="2">
        <v>5.68</v>
      </c>
      <c r="M84" s="2">
        <v>6.64</v>
      </c>
      <c r="N84" s="2"/>
      <c r="O84" s="2">
        <f t="shared" si="6"/>
        <v>33.97593394306768</v>
      </c>
      <c r="P84" s="2">
        <f t="shared" si="5"/>
        <v>0.96988973706530957</v>
      </c>
    </row>
    <row r="85" spans="1:16" x14ac:dyDescent="0.3">
      <c r="B85" t="s">
        <v>5</v>
      </c>
      <c r="C85" s="3">
        <v>15.9</v>
      </c>
      <c r="D85" s="3">
        <v>0.7</v>
      </c>
      <c r="E85" s="2">
        <v>12.34</v>
      </c>
      <c r="F85" s="2">
        <v>20.22</v>
      </c>
      <c r="G85" s="2">
        <f t="shared" si="4"/>
        <v>7.879999999999999</v>
      </c>
      <c r="H85" s="4">
        <v>2400</v>
      </c>
      <c r="I85" s="2">
        <v>4.8849999999999998</v>
      </c>
      <c r="J85" s="4">
        <v>1179</v>
      </c>
      <c r="K85" s="3">
        <v>33.299999999999997</v>
      </c>
      <c r="L85" s="2">
        <v>5.68</v>
      </c>
      <c r="M85" s="2">
        <v>6.84</v>
      </c>
      <c r="N85" s="2"/>
      <c r="O85" s="2">
        <f t="shared" si="6"/>
        <v>33.804338317092594</v>
      </c>
      <c r="P85" s="2">
        <f t="shared" si="5"/>
        <v>0.97175572519083975</v>
      </c>
    </row>
    <row r="86" spans="1:16" x14ac:dyDescent="0.3">
      <c r="B86" t="s">
        <v>6</v>
      </c>
      <c r="C86" s="3">
        <v>15.6</v>
      </c>
      <c r="D86" s="3">
        <v>0.7</v>
      </c>
      <c r="E86" s="2">
        <v>11.85</v>
      </c>
      <c r="F86" s="2">
        <v>19.079999999999998</v>
      </c>
      <c r="G86" s="2">
        <f t="shared" si="4"/>
        <v>7.2299999999999986</v>
      </c>
      <c r="H86" s="4">
        <v>2400</v>
      </c>
      <c r="I86" s="2">
        <v>4.8849999999999998</v>
      </c>
      <c r="J86" s="4">
        <v>1179</v>
      </c>
      <c r="K86" s="3">
        <v>38</v>
      </c>
      <c r="L86" s="2">
        <v>5.68</v>
      </c>
      <c r="M86" s="2">
        <v>6.93</v>
      </c>
      <c r="N86" s="2"/>
      <c r="O86" s="2">
        <f t="shared" si="6"/>
        <v>31.612369191055034</v>
      </c>
      <c r="P86" s="2">
        <f t="shared" si="5"/>
        <v>0.96776929601357087</v>
      </c>
    </row>
    <row r="87" spans="1:16" x14ac:dyDescent="0.3">
      <c r="B87" t="s">
        <v>7</v>
      </c>
      <c r="C87" s="3">
        <v>16</v>
      </c>
      <c r="D87" s="3">
        <v>0.7</v>
      </c>
      <c r="E87" s="2"/>
      <c r="F87" s="2"/>
      <c r="G87" s="2"/>
      <c r="H87" s="4"/>
      <c r="I87" s="2"/>
      <c r="J87" s="4"/>
      <c r="K87" s="3"/>
      <c r="L87" s="2"/>
      <c r="M87" s="2"/>
      <c r="N87" s="2"/>
      <c r="O87" s="2"/>
      <c r="P87" s="2"/>
    </row>
    <row r="88" spans="1:16" x14ac:dyDescent="0.3">
      <c r="A88" t="s">
        <v>14</v>
      </c>
      <c r="B88" t="s">
        <v>4</v>
      </c>
      <c r="C88" s="3">
        <v>16</v>
      </c>
      <c r="D88" s="3">
        <v>0.7</v>
      </c>
      <c r="E88" s="2">
        <v>11.79</v>
      </c>
      <c r="F88" s="2">
        <v>19.37</v>
      </c>
      <c r="G88" s="2">
        <f t="shared" si="4"/>
        <v>7.5800000000000018</v>
      </c>
      <c r="H88" s="4">
        <v>2400</v>
      </c>
      <c r="I88" s="2">
        <v>4.8849999999999998</v>
      </c>
      <c r="J88" s="4">
        <v>1179</v>
      </c>
      <c r="K88" s="3">
        <v>374</v>
      </c>
      <c r="L88" s="2">
        <v>5.68</v>
      </c>
      <c r="M88" s="2">
        <v>6.29</v>
      </c>
      <c r="N88" s="2"/>
      <c r="O88" s="2">
        <f>G88/1000/(C88/100*PI()*D88/1000)/(H88/60/60)</f>
        <v>32.314137552765189</v>
      </c>
      <c r="P88" s="2">
        <f t="shared" si="5"/>
        <v>0.6827820186598812</v>
      </c>
    </row>
    <row r="89" spans="1:16" x14ac:dyDescent="0.3">
      <c r="B89" t="s">
        <v>5</v>
      </c>
      <c r="C89" s="3">
        <v>15.9</v>
      </c>
      <c r="D89" s="3">
        <v>0.7</v>
      </c>
      <c r="E89" s="2"/>
      <c r="F89" s="2"/>
      <c r="G89" s="2"/>
      <c r="H89" s="4"/>
      <c r="I89" s="2"/>
      <c r="J89" s="4"/>
      <c r="K89" s="3"/>
      <c r="L89" s="2"/>
      <c r="M89" s="2"/>
      <c r="N89" s="2"/>
      <c r="O89" s="2"/>
      <c r="P89" s="2"/>
    </row>
    <row r="90" spans="1:16" x14ac:dyDescent="0.3">
      <c r="B90" t="s">
        <v>6</v>
      </c>
      <c r="C90" s="3">
        <v>15.9</v>
      </c>
      <c r="D90" s="3">
        <v>0.7</v>
      </c>
      <c r="E90" s="2">
        <v>11.8</v>
      </c>
      <c r="F90" s="2">
        <v>19.27</v>
      </c>
      <c r="G90" s="2">
        <f t="shared" si="4"/>
        <v>7.4699999999999989</v>
      </c>
      <c r="H90" s="4">
        <v>2400</v>
      </c>
      <c r="I90" s="2">
        <v>4.8849999999999998</v>
      </c>
      <c r="J90" s="4">
        <v>1179</v>
      </c>
      <c r="K90" s="3">
        <v>359</v>
      </c>
      <c r="L90" s="2">
        <v>5.68</v>
      </c>
      <c r="M90" s="2">
        <v>6.39</v>
      </c>
      <c r="N90" s="2"/>
      <c r="O90" s="2">
        <f t="shared" ref="O90:O104" si="7">G90/1000/(C90/100*PI()*D90/1000)/(H90/60/60)</f>
        <v>32.045483150847929</v>
      </c>
      <c r="P90" s="2">
        <f t="shared" si="5"/>
        <v>0.69550466497031382</v>
      </c>
    </row>
    <row r="91" spans="1:16" x14ac:dyDescent="0.3">
      <c r="B91" t="s">
        <v>7</v>
      </c>
      <c r="C91" s="3">
        <v>16.100000000000001</v>
      </c>
      <c r="D91" s="3">
        <v>0.7</v>
      </c>
      <c r="E91" s="2">
        <v>11.7</v>
      </c>
      <c r="F91" s="2">
        <v>19.32</v>
      </c>
      <c r="G91" s="2">
        <f t="shared" si="4"/>
        <v>7.620000000000001</v>
      </c>
      <c r="H91" s="4">
        <v>2400</v>
      </c>
      <c r="I91" s="2">
        <v>4.8849999999999998</v>
      </c>
      <c r="J91" s="4">
        <v>1179</v>
      </c>
      <c r="K91" s="3">
        <v>398</v>
      </c>
      <c r="L91" s="2">
        <v>5.68</v>
      </c>
      <c r="M91" s="2">
        <v>6.27</v>
      </c>
      <c r="N91" s="2"/>
      <c r="O91" s="2">
        <f t="shared" si="7"/>
        <v>32.282892627158191</v>
      </c>
      <c r="P91" s="2">
        <f t="shared" si="5"/>
        <v>0.66242578456318912</v>
      </c>
    </row>
    <row r="92" spans="1:16" x14ac:dyDescent="0.3">
      <c r="A92" t="s">
        <v>3</v>
      </c>
      <c r="B92" t="s">
        <v>4</v>
      </c>
      <c r="C92" s="3">
        <v>17.399999999999999</v>
      </c>
      <c r="D92" s="3">
        <v>0.7</v>
      </c>
      <c r="E92" s="2">
        <v>11.78</v>
      </c>
      <c r="F92" s="2">
        <v>48.46</v>
      </c>
      <c r="G92" s="2">
        <f t="shared" si="4"/>
        <v>36.68</v>
      </c>
      <c r="H92" s="4">
        <v>7200</v>
      </c>
      <c r="I92" s="2">
        <v>4.8600000000000003</v>
      </c>
      <c r="J92" s="4">
        <v>1271</v>
      </c>
      <c r="K92" s="3">
        <v>12.6</v>
      </c>
      <c r="L92" s="2">
        <v>5.76</v>
      </c>
      <c r="M92" s="2">
        <v>7.28</v>
      </c>
      <c r="N92" s="2"/>
      <c r="O92" s="2">
        <f t="shared" si="7"/>
        <v>47.929419643766188</v>
      </c>
      <c r="P92" s="2">
        <f t="shared" si="5"/>
        <v>0.99008654602675061</v>
      </c>
    </row>
    <row r="93" spans="1:16" x14ac:dyDescent="0.3">
      <c r="B93" t="s">
        <v>5</v>
      </c>
      <c r="C93" s="3">
        <v>17.2</v>
      </c>
      <c r="D93" s="3">
        <v>0.7</v>
      </c>
      <c r="E93" s="2">
        <v>11.75</v>
      </c>
      <c r="F93" s="2">
        <v>50.11</v>
      </c>
      <c r="G93" s="2">
        <f t="shared" si="4"/>
        <v>38.36</v>
      </c>
      <c r="H93" s="4">
        <v>7200</v>
      </c>
      <c r="I93" s="2">
        <v>4.8600000000000003</v>
      </c>
      <c r="J93" s="4">
        <v>1271</v>
      </c>
      <c r="K93" s="3">
        <v>14.8</v>
      </c>
      <c r="L93" s="2">
        <v>5.76</v>
      </c>
      <c r="M93" s="2">
        <v>6.97</v>
      </c>
      <c r="N93" s="2"/>
      <c r="O93" s="2">
        <f t="shared" si="7"/>
        <v>50.707505124627126</v>
      </c>
      <c r="P93" s="2">
        <f t="shared" si="5"/>
        <v>0.98835562549173883</v>
      </c>
    </row>
    <row r="94" spans="1:16" x14ac:dyDescent="0.3">
      <c r="B94" t="s">
        <v>6</v>
      </c>
      <c r="C94" s="3">
        <v>17.5</v>
      </c>
      <c r="D94" s="3">
        <v>0.7</v>
      </c>
      <c r="E94" s="2">
        <v>11.78</v>
      </c>
      <c r="F94" s="2">
        <v>48.53</v>
      </c>
      <c r="G94" s="2">
        <f t="shared" si="4"/>
        <v>36.75</v>
      </c>
      <c r="H94" s="4">
        <v>7200</v>
      </c>
      <c r="I94" s="2">
        <v>4.8600000000000003</v>
      </c>
      <c r="J94" s="4">
        <v>1271</v>
      </c>
      <c r="K94" s="3">
        <v>9.4</v>
      </c>
      <c r="L94" s="2">
        <v>5.76</v>
      </c>
      <c r="M94" s="2">
        <v>6.97</v>
      </c>
      <c r="N94" s="2"/>
      <c r="O94" s="2">
        <f t="shared" si="7"/>
        <v>47.7464829275686</v>
      </c>
      <c r="P94" s="2">
        <f t="shared" si="5"/>
        <v>0.99260424862313135</v>
      </c>
    </row>
    <row r="95" spans="1:16" x14ac:dyDescent="0.3">
      <c r="B95" t="s">
        <v>7</v>
      </c>
      <c r="C95" s="3">
        <v>17.100000000000001</v>
      </c>
      <c r="D95" s="3">
        <v>0.7</v>
      </c>
      <c r="E95" s="2">
        <v>11.79</v>
      </c>
      <c r="F95" s="2">
        <v>47.31</v>
      </c>
      <c r="G95" s="2">
        <f t="shared" si="4"/>
        <v>35.520000000000003</v>
      </c>
      <c r="H95" s="4">
        <v>7200</v>
      </c>
      <c r="I95" s="2">
        <v>4.8600000000000003</v>
      </c>
      <c r="J95" s="4">
        <v>1271</v>
      </c>
      <c r="K95" s="3">
        <v>11.5</v>
      </c>
      <c r="L95" s="2">
        <v>5.76</v>
      </c>
      <c r="M95" s="2">
        <v>6.74</v>
      </c>
      <c r="N95" s="2"/>
      <c r="O95" s="2">
        <f t="shared" si="7"/>
        <v>47.227932987670208</v>
      </c>
      <c r="P95" s="2">
        <f t="shared" si="5"/>
        <v>0.9909520062942565</v>
      </c>
    </row>
    <row r="96" spans="1:16" x14ac:dyDescent="0.3">
      <c r="A96" t="s">
        <v>8</v>
      </c>
      <c r="B96" t="s">
        <v>4</v>
      </c>
      <c r="C96" s="3">
        <v>17.3</v>
      </c>
      <c r="D96" s="3">
        <v>0.7</v>
      </c>
      <c r="E96" s="2">
        <v>11.83</v>
      </c>
      <c r="F96" s="2">
        <v>43.18</v>
      </c>
      <c r="G96" s="2">
        <f t="shared" si="4"/>
        <v>31.35</v>
      </c>
      <c r="H96" s="4">
        <v>7200</v>
      </c>
      <c r="I96" s="2">
        <v>4.8600000000000003</v>
      </c>
      <c r="J96" s="4">
        <v>1271</v>
      </c>
      <c r="K96" s="3">
        <v>545</v>
      </c>
      <c r="L96" s="2">
        <v>5.76</v>
      </c>
      <c r="M96" s="2">
        <v>5.58</v>
      </c>
      <c r="N96" s="2"/>
      <c r="O96" s="2">
        <f t="shared" si="7"/>
        <v>41.201548025853995</v>
      </c>
      <c r="P96" s="2">
        <f t="shared" si="5"/>
        <v>0.57120377655389465</v>
      </c>
    </row>
    <row r="97" spans="1:16" x14ac:dyDescent="0.3">
      <c r="B97" t="s">
        <v>5</v>
      </c>
      <c r="C97" s="3">
        <v>17.3</v>
      </c>
      <c r="D97" s="3">
        <v>0.7</v>
      </c>
      <c r="E97" s="2">
        <v>11.74</v>
      </c>
      <c r="F97" s="2">
        <v>43.94</v>
      </c>
      <c r="G97" s="2">
        <f t="shared" si="4"/>
        <v>32.199999999999996</v>
      </c>
      <c r="H97" s="4">
        <v>7200</v>
      </c>
      <c r="I97" s="2">
        <v>4.8600000000000003</v>
      </c>
      <c r="J97" s="4">
        <v>1271</v>
      </c>
      <c r="K97" s="3">
        <v>569</v>
      </c>
      <c r="L97" s="2">
        <v>5.76</v>
      </c>
      <c r="M97" s="2">
        <v>5.62</v>
      </c>
      <c r="N97" s="2"/>
      <c r="O97" s="2">
        <f t="shared" si="7"/>
        <v>42.318655388596433</v>
      </c>
      <c r="P97" s="2">
        <f t="shared" si="5"/>
        <v>0.55232100708103848</v>
      </c>
    </row>
    <row r="98" spans="1:16" x14ac:dyDescent="0.3">
      <c r="B98" t="s">
        <v>6</v>
      </c>
      <c r="C98" s="3">
        <v>17.5</v>
      </c>
      <c r="D98" s="3">
        <v>0.7</v>
      </c>
      <c r="E98" s="2">
        <v>11.7</v>
      </c>
      <c r="F98" s="2">
        <v>43.35</v>
      </c>
      <c r="G98" s="2">
        <f t="shared" si="4"/>
        <v>31.650000000000002</v>
      </c>
      <c r="H98" s="4">
        <v>7200</v>
      </c>
      <c r="I98" s="2">
        <v>4.8600000000000003</v>
      </c>
      <c r="J98" s="4">
        <v>1271</v>
      </c>
      <c r="K98" s="3">
        <v>520</v>
      </c>
      <c r="L98" s="2">
        <v>5.76</v>
      </c>
      <c r="M98" s="2">
        <v>5.69</v>
      </c>
      <c r="N98" s="2"/>
      <c r="O98" s="2">
        <f t="shared" si="7"/>
        <v>41.120440398844806</v>
      </c>
      <c r="P98" s="2">
        <f t="shared" si="5"/>
        <v>0.59087332808811954</v>
      </c>
    </row>
    <row r="99" spans="1:16" x14ac:dyDescent="0.3">
      <c r="B99" t="s">
        <v>7</v>
      </c>
      <c r="C99" s="3">
        <v>17.2</v>
      </c>
      <c r="D99" s="3">
        <v>0.7</v>
      </c>
      <c r="E99" s="2">
        <v>11.7</v>
      </c>
      <c r="F99" s="2">
        <v>43.91</v>
      </c>
      <c r="G99" s="2">
        <f t="shared" si="4"/>
        <v>32.209999999999994</v>
      </c>
      <c r="H99" s="4">
        <v>7200</v>
      </c>
      <c r="I99" s="2">
        <v>4.8600000000000003</v>
      </c>
      <c r="J99" s="4">
        <v>1271</v>
      </c>
      <c r="K99" s="3">
        <v>562</v>
      </c>
      <c r="L99" s="2">
        <v>5.76</v>
      </c>
      <c r="M99" s="2">
        <v>5.66</v>
      </c>
      <c r="N99" s="2"/>
      <c r="O99" s="2">
        <f t="shared" si="7"/>
        <v>42.577912931810211</v>
      </c>
      <c r="P99" s="2">
        <f t="shared" si="5"/>
        <v>0.55782848151062159</v>
      </c>
    </row>
    <row r="100" spans="1:16" x14ac:dyDescent="0.3">
      <c r="A100" t="s">
        <v>11</v>
      </c>
      <c r="B100" t="s">
        <v>4</v>
      </c>
      <c r="C100" s="3">
        <v>15</v>
      </c>
      <c r="D100" s="3">
        <v>0.7</v>
      </c>
      <c r="E100" s="2">
        <v>11.79</v>
      </c>
      <c r="F100" s="2">
        <v>15.38</v>
      </c>
      <c r="G100" s="2">
        <f t="shared" si="4"/>
        <v>3.5900000000000016</v>
      </c>
      <c r="H100" s="4">
        <v>7200</v>
      </c>
      <c r="I100" s="2">
        <v>4.8600000000000003</v>
      </c>
      <c r="J100" s="4">
        <v>1271</v>
      </c>
      <c r="K100" s="3">
        <v>310</v>
      </c>
      <c r="L100" s="2">
        <v>5.76</v>
      </c>
      <c r="M100" s="2">
        <v>5.81</v>
      </c>
      <c r="N100" s="2"/>
      <c r="O100" s="2">
        <f t="shared" si="7"/>
        <v>5.4415832923800442</v>
      </c>
      <c r="P100" s="2">
        <f t="shared" si="5"/>
        <v>0.75609756097560976</v>
      </c>
    </row>
    <row r="101" spans="1:16" x14ac:dyDescent="0.3">
      <c r="B101" t="s">
        <v>5</v>
      </c>
      <c r="C101" s="3">
        <v>15.3</v>
      </c>
      <c r="D101" s="3">
        <v>0.7</v>
      </c>
      <c r="E101" s="2">
        <v>11.8</v>
      </c>
      <c r="F101" s="2">
        <v>15.74</v>
      </c>
      <c r="G101" s="2">
        <f t="shared" si="4"/>
        <v>3.9399999999999995</v>
      </c>
      <c r="H101" s="4">
        <v>7200</v>
      </c>
      <c r="I101" s="2">
        <v>4.8600000000000003</v>
      </c>
      <c r="J101" s="4">
        <v>1271</v>
      </c>
      <c r="K101" s="3">
        <v>299</v>
      </c>
      <c r="L101" s="2">
        <v>5.76</v>
      </c>
      <c r="M101" s="2">
        <v>5.78</v>
      </c>
      <c r="N101" s="2"/>
      <c r="O101" s="2">
        <f t="shared" si="7"/>
        <v>5.8549997738755151</v>
      </c>
      <c r="P101" s="2">
        <f t="shared" si="5"/>
        <v>0.76475216365066878</v>
      </c>
    </row>
    <row r="102" spans="1:16" x14ac:dyDescent="0.3">
      <c r="B102" t="s">
        <v>6</v>
      </c>
      <c r="C102" s="3">
        <v>15.4</v>
      </c>
      <c r="D102" s="3">
        <v>0.7</v>
      </c>
      <c r="E102" s="2">
        <v>11.75</v>
      </c>
      <c r="F102" s="2">
        <v>16.010000000000002</v>
      </c>
      <c r="G102" s="2">
        <f t="shared" si="4"/>
        <v>4.2600000000000016</v>
      </c>
      <c r="H102" s="4">
        <v>7200</v>
      </c>
      <c r="I102" s="2">
        <v>4.8600000000000003</v>
      </c>
      <c r="J102" s="4">
        <v>1271</v>
      </c>
      <c r="K102" s="3">
        <v>307</v>
      </c>
      <c r="L102" s="2">
        <v>5.76</v>
      </c>
      <c r="M102" s="2">
        <v>5.82</v>
      </c>
      <c r="N102" s="2"/>
      <c r="O102" s="2">
        <f t="shared" si="7"/>
        <v>6.2894253949116372</v>
      </c>
      <c r="P102" s="2">
        <f t="shared" si="5"/>
        <v>0.75845790715971673</v>
      </c>
    </row>
    <row r="103" spans="1:16" x14ac:dyDescent="0.3">
      <c r="B103" t="s">
        <v>7</v>
      </c>
      <c r="C103" s="3">
        <v>15.2</v>
      </c>
      <c r="D103" s="3">
        <v>0.7</v>
      </c>
      <c r="E103" s="2">
        <v>11.72</v>
      </c>
      <c r="F103" s="2">
        <v>15.91</v>
      </c>
      <c r="G103" s="2">
        <f t="shared" si="4"/>
        <v>4.1899999999999995</v>
      </c>
      <c r="H103" s="4">
        <v>7200</v>
      </c>
      <c r="I103" s="2">
        <v>4.8600000000000003</v>
      </c>
      <c r="J103" s="4">
        <v>1271</v>
      </c>
      <c r="K103" s="3">
        <v>252</v>
      </c>
      <c r="L103" s="2">
        <v>5.76</v>
      </c>
      <c r="M103" s="2">
        <v>5.9</v>
      </c>
      <c r="N103" s="2"/>
      <c r="O103" s="2">
        <f t="shared" si="7"/>
        <v>6.2674737928105388</v>
      </c>
      <c r="P103" s="2">
        <f t="shared" si="5"/>
        <v>0.80173092053501183</v>
      </c>
    </row>
    <row r="104" spans="1:16" x14ac:dyDescent="0.3">
      <c r="A104" t="s">
        <v>12</v>
      </c>
      <c r="B104" t="s">
        <v>4</v>
      </c>
      <c r="C104" s="3">
        <v>15.2</v>
      </c>
      <c r="D104" s="3">
        <v>0.7</v>
      </c>
      <c r="E104" s="2">
        <v>11.71</v>
      </c>
      <c r="F104" s="2">
        <v>16.87</v>
      </c>
      <c r="G104" s="2">
        <f t="shared" si="4"/>
        <v>5.16</v>
      </c>
      <c r="H104" s="4">
        <v>7200</v>
      </c>
      <c r="I104" s="2">
        <v>4.8600000000000003</v>
      </c>
      <c r="J104" s="4">
        <v>1271</v>
      </c>
      <c r="K104" s="3">
        <v>863</v>
      </c>
      <c r="L104" s="2">
        <v>5.76</v>
      </c>
      <c r="M104" s="2">
        <v>5.59</v>
      </c>
      <c r="N104" s="2"/>
      <c r="O104" s="2">
        <f t="shared" si="7"/>
        <v>7.7184164131031956</v>
      </c>
      <c r="P104" s="2">
        <f t="shared" si="5"/>
        <v>0.32100708103855236</v>
      </c>
    </row>
    <row r="105" spans="1:16" x14ac:dyDescent="0.3">
      <c r="B105" t="s">
        <v>5</v>
      </c>
      <c r="C105" s="3">
        <v>15.1</v>
      </c>
      <c r="D105" s="3">
        <v>0.7</v>
      </c>
      <c r="E105" s="2"/>
      <c r="F105" s="2"/>
      <c r="G105" s="2"/>
      <c r="H105" s="4"/>
      <c r="I105" s="2"/>
      <c r="J105" s="4"/>
      <c r="K105" s="3"/>
      <c r="L105" s="2"/>
      <c r="M105" s="2"/>
      <c r="N105" s="2"/>
      <c r="O105" s="2"/>
      <c r="P105" s="2"/>
    </row>
    <row r="106" spans="1:16" x14ac:dyDescent="0.3">
      <c r="B106" t="s">
        <v>6</v>
      </c>
      <c r="C106" s="3">
        <v>15.5</v>
      </c>
      <c r="D106" s="3">
        <v>0.7</v>
      </c>
      <c r="E106" s="2">
        <v>11.78</v>
      </c>
      <c r="F106" s="2">
        <v>17.13</v>
      </c>
      <c r="G106" s="2">
        <f t="shared" si="4"/>
        <v>5.35</v>
      </c>
      <c r="H106" s="4">
        <v>7200</v>
      </c>
      <c r="I106" s="2">
        <v>4.8600000000000003</v>
      </c>
      <c r="J106" s="4">
        <v>1271</v>
      </c>
      <c r="K106" s="3">
        <v>837</v>
      </c>
      <c r="L106" s="2">
        <v>5.76</v>
      </c>
      <c r="M106" s="2">
        <v>5.62</v>
      </c>
      <c r="N106" s="2"/>
      <c r="O106" s="2">
        <f>G106/1000/(C106/100*PI()*D106/1000)/(H106/60/60)</f>
        <v>7.8477322169736414</v>
      </c>
      <c r="P106" s="2">
        <f t="shared" si="5"/>
        <v>0.34146341463414631</v>
      </c>
    </row>
    <row r="107" spans="1:16" x14ac:dyDescent="0.3">
      <c r="B107" t="s">
        <v>7</v>
      </c>
      <c r="C107" s="3">
        <v>15.5</v>
      </c>
      <c r="D107" s="3">
        <v>0.7</v>
      </c>
      <c r="E107" s="2">
        <v>11.84</v>
      </c>
      <c r="F107" s="2">
        <v>17.260000000000002</v>
      </c>
      <c r="G107" s="2">
        <f t="shared" si="4"/>
        <v>5.4200000000000017</v>
      </c>
      <c r="H107" s="4">
        <v>7200</v>
      </c>
      <c r="I107" s="2">
        <v>4.8600000000000003</v>
      </c>
      <c r="J107" s="4">
        <v>1271</v>
      </c>
      <c r="K107" s="3">
        <v>865</v>
      </c>
      <c r="L107" s="2">
        <v>5.76</v>
      </c>
      <c r="M107" s="2">
        <v>5.52</v>
      </c>
      <c r="N107" s="2"/>
      <c r="O107" s="2">
        <f>G107/1000/(C107/100*PI()*D107/1000)/(H107/60/60)</f>
        <v>7.9504128254200293</v>
      </c>
      <c r="P107" s="2">
        <f t="shared" si="5"/>
        <v>0.31943351691581434</v>
      </c>
    </row>
    <row r="109" spans="1:16" x14ac:dyDescent="0.3">
      <c r="A109" s="1" t="s">
        <v>42</v>
      </c>
      <c r="K109" s="2"/>
    </row>
    <row r="111" spans="1:16" x14ac:dyDescent="0.3">
      <c r="A111" t="s">
        <v>0</v>
      </c>
      <c r="B111" t="s">
        <v>1</v>
      </c>
      <c r="C111" t="s">
        <v>2</v>
      </c>
      <c r="D111" t="s">
        <v>25</v>
      </c>
      <c r="E111" t="s">
        <v>21</v>
      </c>
      <c r="F111" t="s">
        <v>20</v>
      </c>
      <c r="G111" t="s">
        <v>22</v>
      </c>
      <c r="H111" t="s">
        <v>23</v>
      </c>
      <c r="I111" t="s">
        <v>24</v>
      </c>
      <c r="J111" t="s">
        <v>37</v>
      </c>
      <c r="K111" t="s">
        <v>38</v>
      </c>
      <c r="L111" t="s">
        <v>39</v>
      </c>
      <c r="M111" t="s">
        <v>40</v>
      </c>
      <c r="O111" t="s">
        <v>34</v>
      </c>
      <c r="P111" t="s">
        <v>41</v>
      </c>
    </row>
    <row r="112" spans="1:16" x14ac:dyDescent="0.3">
      <c r="A112" t="s">
        <v>9</v>
      </c>
      <c r="B112" t="s">
        <v>4</v>
      </c>
      <c r="C112" s="3">
        <v>15.8</v>
      </c>
      <c r="D112" s="3">
        <v>0.7</v>
      </c>
      <c r="E112" s="2">
        <v>11.77</v>
      </c>
      <c r="F112" s="2">
        <v>23.4</v>
      </c>
      <c r="G112" s="2">
        <f>F112-E112</f>
        <v>11.629999999999999</v>
      </c>
      <c r="H112" s="4">
        <v>2700</v>
      </c>
      <c r="I112" s="2">
        <v>4.8250000000000002</v>
      </c>
      <c r="J112" s="4">
        <v>1158</v>
      </c>
      <c r="K112" s="3">
        <v>13.3</v>
      </c>
      <c r="L112" s="2">
        <v>5.83</v>
      </c>
      <c r="M112" s="2">
        <v>5.49</v>
      </c>
      <c r="N112" s="2"/>
      <c r="O112" s="2">
        <f>G112/1000/(C112/100*PI()*D112/1000)/(H112/60/60)</f>
        <v>44.628619364888323</v>
      </c>
      <c r="P112" s="2">
        <f>1-K112/J112</f>
        <v>0.98851468048359237</v>
      </c>
    </row>
    <row r="113" spans="1:16" x14ac:dyDescent="0.3">
      <c r="B113" t="s">
        <v>5</v>
      </c>
      <c r="C113" s="3">
        <v>15.6</v>
      </c>
      <c r="D113" s="3">
        <v>0.7</v>
      </c>
      <c r="E113" s="2"/>
      <c r="F113" s="2"/>
      <c r="G113" s="2"/>
      <c r="H113" s="4"/>
      <c r="I113" s="2"/>
      <c r="J113" s="4"/>
      <c r="K113" s="3"/>
      <c r="L113" s="2"/>
      <c r="M113" s="2"/>
      <c r="N113" s="2"/>
      <c r="O113" s="2"/>
      <c r="P113" s="2"/>
    </row>
    <row r="114" spans="1:16" x14ac:dyDescent="0.3">
      <c r="B114" t="s">
        <v>6</v>
      </c>
      <c r="C114" s="3">
        <v>16</v>
      </c>
      <c r="D114" s="3">
        <v>0.7</v>
      </c>
      <c r="E114" s="2">
        <v>11.81</v>
      </c>
      <c r="F114" s="2">
        <v>24.34</v>
      </c>
      <c r="G114" s="2">
        <f t="shared" ref="G114:G142" si="8">F114-E114</f>
        <v>12.53</v>
      </c>
      <c r="H114" s="4">
        <v>2700</v>
      </c>
      <c r="I114" s="2">
        <v>4.8250000000000002</v>
      </c>
      <c r="J114" s="4">
        <v>1158</v>
      </c>
      <c r="K114" s="3">
        <v>12.4</v>
      </c>
      <c r="L114" s="2">
        <v>5.83</v>
      </c>
      <c r="M114" s="2">
        <v>5.46</v>
      </c>
      <c r="N114" s="2"/>
      <c r="O114" s="2">
        <f t="shared" ref="O114:O142" si="9">G114/1000/(C114/100*PI()*D114/1000)/(H114/60/60)</f>
        <v>47.481224689082104</v>
      </c>
      <c r="P114" s="2">
        <f t="shared" ref="P114:P142" si="10">1-K114/J114</f>
        <v>0.98929188255613121</v>
      </c>
    </row>
    <row r="115" spans="1:16" x14ac:dyDescent="0.3">
      <c r="B115" t="s">
        <v>7</v>
      </c>
      <c r="C115" s="3">
        <v>15.9</v>
      </c>
      <c r="D115" s="3">
        <v>0.7</v>
      </c>
      <c r="E115" s="2">
        <v>12.26</v>
      </c>
      <c r="F115" s="2">
        <v>25.86</v>
      </c>
      <c r="G115" s="2">
        <f t="shared" si="8"/>
        <v>13.6</v>
      </c>
      <c r="H115" s="4">
        <v>2700</v>
      </c>
      <c r="I115" s="2">
        <v>4.8250000000000002</v>
      </c>
      <c r="J115" s="4">
        <v>1158</v>
      </c>
      <c r="K115" s="3">
        <v>77.7</v>
      </c>
      <c r="L115" s="2">
        <v>5.83</v>
      </c>
      <c r="M115" s="2">
        <v>5.19</v>
      </c>
      <c r="N115" s="2"/>
      <c r="O115" s="2">
        <f t="shared" si="9"/>
        <v>51.860011405804762</v>
      </c>
      <c r="P115" s="2">
        <f t="shared" si="10"/>
        <v>0.93290155440414502</v>
      </c>
    </row>
    <row r="116" spans="1:16" x14ac:dyDescent="0.3">
      <c r="A116" t="s">
        <v>10</v>
      </c>
      <c r="B116" t="s">
        <v>4</v>
      </c>
      <c r="C116" s="3">
        <v>16.3</v>
      </c>
      <c r="D116" s="3">
        <v>0.7</v>
      </c>
      <c r="E116" s="2">
        <v>11.78</v>
      </c>
      <c r="F116" s="2">
        <v>23.37</v>
      </c>
      <c r="G116" s="2">
        <f t="shared" si="8"/>
        <v>11.590000000000002</v>
      </c>
      <c r="H116" s="4">
        <v>2700</v>
      </c>
      <c r="I116" s="2">
        <v>4.8250000000000002</v>
      </c>
      <c r="J116" s="4">
        <v>1158</v>
      </c>
      <c r="K116" s="3">
        <v>6.1</v>
      </c>
      <c r="L116" s="2">
        <v>5.83</v>
      </c>
      <c r="M116" s="2">
        <v>5.66</v>
      </c>
      <c r="N116" s="2"/>
      <c r="O116" s="2">
        <f t="shared" si="9"/>
        <v>43.11085691931212</v>
      </c>
      <c r="P116" s="2">
        <f t="shared" si="10"/>
        <v>0.99473229706390331</v>
      </c>
    </row>
    <row r="117" spans="1:16" x14ac:dyDescent="0.3">
      <c r="B117" t="s">
        <v>5</v>
      </c>
      <c r="C117" s="3">
        <v>15.9</v>
      </c>
      <c r="D117" s="3">
        <v>0.7</v>
      </c>
      <c r="E117" s="2">
        <v>11.75</v>
      </c>
      <c r="F117" s="2">
        <v>22.46</v>
      </c>
      <c r="G117" s="2">
        <f t="shared" si="8"/>
        <v>10.71</v>
      </c>
      <c r="H117" s="4">
        <v>2700</v>
      </c>
      <c r="I117" s="2">
        <v>4.8250000000000002</v>
      </c>
      <c r="J117" s="4">
        <v>1158</v>
      </c>
      <c r="K117" s="3">
        <v>6.9</v>
      </c>
      <c r="L117" s="2">
        <v>5.83</v>
      </c>
      <c r="M117" s="2">
        <v>5.42</v>
      </c>
      <c r="N117" s="2"/>
      <c r="O117" s="2">
        <f t="shared" si="9"/>
        <v>40.83975898207126</v>
      </c>
      <c r="P117" s="2">
        <f t="shared" si="10"/>
        <v>0.99404145077720207</v>
      </c>
    </row>
    <row r="118" spans="1:16" x14ac:dyDescent="0.3">
      <c r="B118" t="s">
        <v>6</v>
      </c>
      <c r="C118" s="3">
        <v>15.9</v>
      </c>
      <c r="D118" s="3">
        <v>0.7</v>
      </c>
      <c r="E118" s="2">
        <v>11.8</v>
      </c>
      <c r="F118" s="2">
        <v>23.78</v>
      </c>
      <c r="G118" s="2">
        <f t="shared" si="8"/>
        <v>11.98</v>
      </c>
      <c r="H118" s="4">
        <v>2700</v>
      </c>
      <c r="I118" s="2">
        <v>4.8250000000000002</v>
      </c>
      <c r="J118" s="4">
        <v>1158</v>
      </c>
      <c r="K118" s="3">
        <v>6.5</v>
      </c>
      <c r="L118" s="2">
        <v>5.83</v>
      </c>
      <c r="M118" s="2">
        <v>5.49</v>
      </c>
      <c r="N118" s="2"/>
      <c r="O118" s="2">
        <f t="shared" si="9"/>
        <v>45.682568870701566</v>
      </c>
      <c r="P118" s="2">
        <f t="shared" si="10"/>
        <v>0.99438687392055269</v>
      </c>
    </row>
    <row r="119" spans="1:16" x14ac:dyDescent="0.3">
      <c r="B119" t="s">
        <v>7</v>
      </c>
      <c r="C119" s="3">
        <v>15.9</v>
      </c>
      <c r="D119" s="3">
        <v>0.7</v>
      </c>
      <c r="E119" s="2">
        <v>11.81</v>
      </c>
      <c r="F119" s="2">
        <v>22.47</v>
      </c>
      <c r="G119" s="2">
        <f t="shared" si="8"/>
        <v>10.659999999999998</v>
      </c>
      <c r="H119" s="4">
        <v>2700</v>
      </c>
      <c r="I119" s="2">
        <v>4.8250000000000002</v>
      </c>
      <c r="J119" s="4">
        <v>1158</v>
      </c>
      <c r="K119" s="3">
        <v>7</v>
      </c>
      <c r="L119" s="2">
        <v>5.83</v>
      </c>
      <c r="M119" s="2">
        <v>5.39</v>
      </c>
      <c r="N119" s="2"/>
      <c r="O119" s="2">
        <f t="shared" si="9"/>
        <v>40.64909717543226</v>
      </c>
      <c r="P119" s="2">
        <f t="shared" si="10"/>
        <v>0.99395509499136447</v>
      </c>
    </row>
    <row r="120" spans="1:16" x14ac:dyDescent="0.3">
      <c r="A120" t="s">
        <v>13</v>
      </c>
      <c r="B120" t="s">
        <v>4</v>
      </c>
      <c r="C120" s="3">
        <v>15.9</v>
      </c>
      <c r="D120" s="3">
        <v>0.7</v>
      </c>
      <c r="E120" s="2">
        <v>11.73</v>
      </c>
      <c r="F120" s="2">
        <v>20.49</v>
      </c>
      <c r="G120" s="2">
        <f t="shared" si="8"/>
        <v>8.759999999999998</v>
      </c>
      <c r="H120" s="4">
        <v>2700</v>
      </c>
      <c r="I120" s="2">
        <v>4.8250000000000002</v>
      </c>
      <c r="J120" s="4">
        <v>1158</v>
      </c>
      <c r="K120" s="3">
        <v>16.5</v>
      </c>
      <c r="L120" s="2">
        <v>5.83</v>
      </c>
      <c r="M120" s="2">
        <v>5.38</v>
      </c>
      <c r="N120" s="2"/>
      <c r="O120" s="2">
        <f t="shared" si="9"/>
        <v>33.403948523150717</v>
      </c>
      <c r="P120" s="2">
        <f t="shared" si="10"/>
        <v>0.98575129533678751</v>
      </c>
    </row>
    <row r="121" spans="1:16" x14ac:dyDescent="0.3">
      <c r="B121" t="s">
        <v>5</v>
      </c>
      <c r="C121" s="3">
        <v>15.9</v>
      </c>
      <c r="D121" s="3">
        <v>0.7</v>
      </c>
      <c r="E121" s="2">
        <v>12.34</v>
      </c>
      <c r="F121" s="2">
        <v>20.87</v>
      </c>
      <c r="G121" s="2">
        <f t="shared" si="8"/>
        <v>8.5300000000000011</v>
      </c>
      <c r="H121" s="4">
        <v>2700</v>
      </c>
      <c r="I121" s="2">
        <v>4.8250000000000002</v>
      </c>
      <c r="J121" s="4">
        <v>1158</v>
      </c>
      <c r="K121" s="3">
        <v>18.5</v>
      </c>
      <c r="L121" s="2">
        <v>5.83</v>
      </c>
      <c r="M121" s="2">
        <v>5.34</v>
      </c>
      <c r="N121" s="2"/>
      <c r="O121" s="2">
        <f t="shared" si="9"/>
        <v>32.526904212611377</v>
      </c>
      <c r="P121" s="2">
        <f t="shared" si="10"/>
        <v>0.98402417962003452</v>
      </c>
    </row>
    <row r="122" spans="1:16" x14ac:dyDescent="0.3">
      <c r="B122" t="s">
        <v>6</v>
      </c>
      <c r="C122" s="3">
        <v>15.6</v>
      </c>
      <c r="D122" s="3">
        <v>0.7</v>
      </c>
      <c r="E122" s="2">
        <v>11.85</v>
      </c>
      <c r="F122" s="2">
        <v>19.809999999999999</v>
      </c>
      <c r="G122" s="2">
        <f t="shared" si="8"/>
        <v>7.9599999999999991</v>
      </c>
      <c r="H122" s="4">
        <v>2700</v>
      </c>
      <c r="I122" s="2">
        <v>4.8250000000000002</v>
      </c>
      <c r="J122" s="4">
        <v>1158</v>
      </c>
      <c r="K122" s="3">
        <v>19.7</v>
      </c>
      <c r="L122" s="2">
        <v>5.83</v>
      </c>
      <c r="M122" s="2">
        <v>5.3</v>
      </c>
      <c r="N122" s="2"/>
      <c r="O122" s="2">
        <f t="shared" si="9"/>
        <v>30.937078071098579</v>
      </c>
      <c r="P122" s="2">
        <f t="shared" si="10"/>
        <v>0.98298791018998277</v>
      </c>
    </row>
    <row r="123" spans="1:16" x14ac:dyDescent="0.3">
      <c r="B123" t="s">
        <v>7</v>
      </c>
      <c r="C123" s="3">
        <v>16</v>
      </c>
      <c r="D123" s="3">
        <v>0.7</v>
      </c>
      <c r="E123" s="2">
        <v>11.8</v>
      </c>
      <c r="F123" s="2">
        <v>20.75</v>
      </c>
      <c r="G123" s="2">
        <f t="shared" si="8"/>
        <v>8.9499999999999993</v>
      </c>
      <c r="H123" s="4">
        <v>2700</v>
      </c>
      <c r="I123" s="2">
        <v>4.8250000000000002</v>
      </c>
      <c r="J123" s="4">
        <v>1158</v>
      </c>
      <c r="K123" s="3">
        <v>20.3</v>
      </c>
      <c r="L123" s="2">
        <v>5.83</v>
      </c>
      <c r="M123" s="2">
        <v>5.23</v>
      </c>
      <c r="N123" s="2"/>
      <c r="O123" s="2">
        <f t="shared" si="9"/>
        <v>33.915160492201501</v>
      </c>
      <c r="P123" s="2">
        <f t="shared" si="10"/>
        <v>0.98246977547495684</v>
      </c>
    </row>
    <row r="124" spans="1:16" x14ac:dyDescent="0.3">
      <c r="A124" t="s">
        <v>14</v>
      </c>
      <c r="B124" t="s">
        <v>4</v>
      </c>
      <c r="C124" s="3">
        <v>16</v>
      </c>
      <c r="D124" s="3">
        <v>0.7</v>
      </c>
      <c r="E124" s="2">
        <v>11.79</v>
      </c>
      <c r="F124" s="2">
        <v>20.09</v>
      </c>
      <c r="G124" s="2">
        <f t="shared" si="8"/>
        <v>8.3000000000000007</v>
      </c>
      <c r="H124" s="4">
        <v>2700</v>
      </c>
      <c r="I124" s="2">
        <v>4.8250000000000002</v>
      </c>
      <c r="J124" s="4">
        <v>1158</v>
      </c>
      <c r="K124" s="3">
        <v>6.9</v>
      </c>
      <c r="L124" s="2">
        <v>5.83</v>
      </c>
      <c r="M124" s="2">
        <v>5.48</v>
      </c>
      <c r="N124" s="2"/>
      <c r="O124" s="2">
        <f t="shared" si="9"/>
        <v>31.452048277684082</v>
      </c>
      <c r="P124" s="2">
        <f t="shared" si="10"/>
        <v>0.99404145077720207</v>
      </c>
    </row>
    <row r="125" spans="1:16" x14ac:dyDescent="0.3">
      <c r="B125" t="s">
        <v>5</v>
      </c>
      <c r="C125" s="3">
        <v>15.9</v>
      </c>
      <c r="D125" s="3">
        <v>0.7</v>
      </c>
      <c r="E125" s="2"/>
      <c r="F125" s="2"/>
      <c r="G125" s="2"/>
      <c r="H125" s="4"/>
      <c r="I125" s="2"/>
      <c r="J125" s="4"/>
      <c r="K125" s="3"/>
      <c r="L125" s="2"/>
      <c r="M125" s="2"/>
      <c r="N125" s="2"/>
      <c r="O125" s="2"/>
      <c r="P125" s="2"/>
    </row>
    <row r="126" spans="1:16" x14ac:dyDescent="0.3">
      <c r="B126" t="s">
        <v>6</v>
      </c>
      <c r="C126" s="3">
        <v>15.9</v>
      </c>
      <c r="D126" s="3">
        <v>0.7</v>
      </c>
      <c r="E126" s="2">
        <v>11.8</v>
      </c>
      <c r="F126" s="2">
        <v>20.09</v>
      </c>
      <c r="G126" s="2">
        <f t="shared" si="8"/>
        <v>8.2899999999999991</v>
      </c>
      <c r="H126" s="4">
        <v>2700</v>
      </c>
      <c r="I126" s="2">
        <v>4.8250000000000002</v>
      </c>
      <c r="J126" s="4">
        <v>1158</v>
      </c>
      <c r="K126" s="3">
        <v>7</v>
      </c>
      <c r="L126" s="2">
        <v>5.83</v>
      </c>
      <c r="M126" s="2">
        <v>5.48</v>
      </c>
      <c r="N126" s="2"/>
      <c r="O126" s="2">
        <f t="shared" si="9"/>
        <v>31.611727540744226</v>
      </c>
      <c r="P126" s="2">
        <f t="shared" si="10"/>
        <v>0.99395509499136447</v>
      </c>
    </row>
    <row r="127" spans="1:16" x14ac:dyDescent="0.3">
      <c r="B127" t="s">
        <v>7</v>
      </c>
      <c r="C127" s="3">
        <v>16.100000000000001</v>
      </c>
      <c r="D127" s="3">
        <v>0.7</v>
      </c>
      <c r="E127" s="2">
        <v>11.7</v>
      </c>
      <c r="F127" s="2">
        <v>20.16</v>
      </c>
      <c r="G127" s="2">
        <f t="shared" si="8"/>
        <v>8.4600000000000009</v>
      </c>
      <c r="H127" s="4">
        <v>2700</v>
      </c>
      <c r="I127" s="2">
        <v>4.8250000000000002</v>
      </c>
      <c r="J127" s="4">
        <v>1158</v>
      </c>
      <c r="K127" s="3">
        <v>7</v>
      </c>
      <c r="L127" s="2">
        <v>5.83</v>
      </c>
      <c r="M127" s="2">
        <v>5.45</v>
      </c>
      <c r="N127" s="2"/>
      <c r="O127" s="2">
        <f t="shared" si="9"/>
        <v>31.859232618927766</v>
      </c>
      <c r="P127" s="2">
        <f t="shared" si="10"/>
        <v>0.99395509499136447</v>
      </c>
    </row>
    <row r="128" spans="1:16" x14ac:dyDescent="0.3">
      <c r="A128" t="s">
        <v>3</v>
      </c>
      <c r="B128" t="s">
        <v>4</v>
      </c>
      <c r="C128" s="3">
        <v>17.399999999999999</v>
      </c>
      <c r="D128" s="3">
        <v>0.7</v>
      </c>
      <c r="E128">
        <v>11.8</v>
      </c>
      <c r="F128">
        <v>55.94</v>
      </c>
      <c r="G128" s="2">
        <f t="shared" si="8"/>
        <v>44.14</v>
      </c>
      <c r="H128" s="4">
        <v>8220</v>
      </c>
      <c r="I128" s="2">
        <v>4.8600000000000003</v>
      </c>
      <c r="J128">
        <v>1125</v>
      </c>
      <c r="K128" s="3">
        <v>681</v>
      </c>
      <c r="L128">
        <v>5.88</v>
      </c>
      <c r="M128">
        <v>5.5</v>
      </c>
      <c r="N128" s="2"/>
      <c r="O128" s="2">
        <f t="shared" si="9"/>
        <v>50.520291885054561</v>
      </c>
      <c r="P128" s="2">
        <f t="shared" si="10"/>
        <v>0.39466666666666672</v>
      </c>
    </row>
    <row r="129" spans="1:16" x14ac:dyDescent="0.3">
      <c r="B129" t="s">
        <v>5</v>
      </c>
      <c r="C129" s="3">
        <v>17.2</v>
      </c>
      <c r="D129" s="3">
        <v>0.7</v>
      </c>
      <c r="E129">
        <v>11.75</v>
      </c>
      <c r="F129">
        <v>57.83</v>
      </c>
      <c r="G129" s="2">
        <f t="shared" si="8"/>
        <v>46.08</v>
      </c>
      <c r="H129" s="4">
        <v>8220</v>
      </c>
      <c r="I129" s="2">
        <v>4.8600000000000003</v>
      </c>
      <c r="J129">
        <v>1125</v>
      </c>
      <c r="K129" s="3">
        <v>667</v>
      </c>
      <c r="L129">
        <v>5.88</v>
      </c>
      <c r="M129">
        <v>5.47</v>
      </c>
      <c r="N129" s="2"/>
      <c r="O129" s="2">
        <f t="shared" si="9"/>
        <v>53.353976606017937</v>
      </c>
      <c r="P129" s="2">
        <f t="shared" si="10"/>
        <v>0.40711111111111109</v>
      </c>
    </row>
    <row r="130" spans="1:16" x14ac:dyDescent="0.3">
      <c r="B130" t="s">
        <v>6</v>
      </c>
      <c r="C130" s="3">
        <v>17.5</v>
      </c>
      <c r="D130" s="3">
        <v>0.7</v>
      </c>
      <c r="E130">
        <v>11.76</v>
      </c>
      <c r="F130">
        <v>55.64</v>
      </c>
      <c r="G130" s="2">
        <f t="shared" si="8"/>
        <v>43.88</v>
      </c>
      <c r="H130" s="4">
        <v>8220</v>
      </c>
      <c r="I130" s="2">
        <v>4.8600000000000003</v>
      </c>
      <c r="J130">
        <v>1125</v>
      </c>
      <c r="K130" s="3">
        <v>656</v>
      </c>
      <c r="L130">
        <v>5.88</v>
      </c>
      <c r="M130">
        <v>5.55</v>
      </c>
      <c r="N130" s="2"/>
      <c r="O130" s="2">
        <f t="shared" si="9"/>
        <v>49.935722827033175</v>
      </c>
      <c r="P130" s="2">
        <f t="shared" si="10"/>
        <v>0.41688888888888886</v>
      </c>
    </row>
    <row r="131" spans="1:16" x14ac:dyDescent="0.3">
      <c r="B131" t="s">
        <v>7</v>
      </c>
      <c r="C131" s="3">
        <v>17.100000000000001</v>
      </c>
      <c r="D131" s="3">
        <v>0.7</v>
      </c>
      <c r="E131">
        <v>11.79</v>
      </c>
      <c r="F131">
        <v>54.47</v>
      </c>
      <c r="G131" s="2">
        <f t="shared" si="8"/>
        <v>42.68</v>
      </c>
      <c r="H131" s="4">
        <v>8220</v>
      </c>
      <c r="I131" s="2">
        <v>4.8600000000000003</v>
      </c>
      <c r="J131">
        <v>1125</v>
      </c>
      <c r="K131" s="3">
        <v>650</v>
      </c>
      <c r="L131">
        <v>5.88</v>
      </c>
      <c r="M131">
        <v>5.36</v>
      </c>
      <c r="N131" s="2"/>
      <c r="O131" s="2">
        <f t="shared" si="9"/>
        <v>49.706258135573201</v>
      </c>
      <c r="P131" s="2">
        <f t="shared" si="10"/>
        <v>0.42222222222222228</v>
      </c>
    </row>
    <row r="132" spans="1:16" x14ac:dyDescent="0.3">
      <c r="A132" t="s">
        <v>8</v>
      </c>
      <c r="B132" t="s">
        <v>4</v>
      </c>
      <c r="C132" s="3">
        <v>17.3</v>
      </c>
      <c r="D132" s="3">
        <v>0.7</v>
      </c>
      <c r="E132">
        <v>11.83</v>
      </c>
      <c r="F132">
        <v>45.74</v>
      </c>
      <c r="G132" s="2">
        <f t="shared" si="8"/>
        <v>33.910000000000004</v>
      </c>
      <c r="H132" s="4">
        <v>8220</v>
      </c>
      <c r="I132" s="2">
        <v>4.8600000000000003</v>
      </c>
      <c r="J132">
        <v>1125</v>
      </c>
      <c r="K132" s="3">
        <v>41.8</v>
      </c>
      <c r="L132">
        <v>5.88</v>
      </c>
      <c r="M132">
        <v>4.9000000000000004</v>
      </c>
      <c r="N132" s="2"/>
      <c r="O132" s="2">
        <f t="shared" si="9"/>
        <v>39.035923404650831</v>
      </c>
      <c r="P132" s="2">
        <f t="shared" si="10"/>
        <v>0.96284444444444439</v>
      </c>
    </row>
    <row r="133" spans="1:16" x14ac:dyDescent="0.3">
      <c r="B133" t="s">
        <v>5</v>
      </c>
      <c r="C133" s="3">
        <v>17.3</v>
      </c>
      <c r="D133" s="3">
        <v>0.7</v>
      </c>
      <c r="E133">
        <v>11.74</v>
      </c>
      <c r="F133">
        <v>46.3</v>
      </c>
      <c r="G133" s="2">
        <f t="shared" si="8"/>
        <v>34.559999999999995</v>
      </c>
      <c r="H133" s="4">
        <v>8220</v>
      </c>
      <c r="I133" s="2">
        <v>4.8600000000000003</v>
      </c>
      <c r="J133">
        <v>1125</v>
      </c>
      <c r="K133" s="3">
        <v>43</v>
      </c>
      <c r="L133">
        <v>5.88</v>
      </c>
      <c r="M133">
        <v>4.97</v>
      </c>
      <c r="N133" s="2"/>
      <c r="O133" s="2">
        <f t="shared" si="9"/>
        <v>39.78417908772434</v>
      </c>
      <c r="P133" s="2">
        <f t="shared" si="10"/>
        <v>0.96177777777777773</v>
      </c>
    </row>
    <row r="134" spans="1:16" x14ac:dyDescent="0.3">
      <c r="B134" t="s">
        <v>6</v>
      </c>
      <c r="C134" s="3">
        <v>17.5</v>
      </c>
      <c r="D134" s="3">
        <v>0.7</v>
      </c>
      <c r="E134">
        <v>11.7</v>
      </c>
      <c r="F134">
        <v>46.08</v>
      </c>
      <c r="G134" s="2">
        <f t="shared" si="8"/>
        <v>34.379999999999995</v>
      </c>
      <c r="H134" s="4">
        <v>8220</v>
      </c>
      <c r="I134" s="2">
        <v>4.8600000000000003</v>
      </c>
      <c r="J134">
        <v>1125</v>
      </c>
      <c r="K134" s="3">
        <v>42.8</v>
      </c>
      <c r="L134">
        <v>5.88</v>
      </c>
      <c r="M134">
        <v>5.01</v>
      </c>
      <c r="N134" s="2"/>
      <c r="O134" s="2">
        <f t="shared" si="9"/>
        <v>39.124661595109394</v>
      </c>
      <c r="P134" s="2">
        <f t="shared" si="10"/>
        <v>0.96195555555555556</v>
      </c>
    </row>
    <row r="135" spans="1:16" x14ac:dyDescent="0.3">
      <c r="B135" t="s">
        <v>7</v>
      </c>
      <c r="C135" s="3">
        <v>17.2</v>
      </c>
      <c r="D135" s="3">
        <v>0.7</v>
      </c>
      <c r="E135">
        <v>11.7</v>
      </c>
      <c r="F135">
        <v>46.54</v>
      </c>
      <c r="G135" s="2">
        <f t="shared" si="8"/>
        <v>34.840000000000003</v>
      </c>
      <c r="H135" s="4">
        <v>8220</v>
      </c>
      <c r="I135" s="2">
        <v>4.8600000000000003</v>
      </c>
      <c r="J135">
        <v>1125</v>
      </c>
      <c r="K135" s="3">
        <v>44.2</v>
      </c>
      <c r="L135">
        <v>5.88</v>
      </c>
      <c r="M135">
        <v>5.03</v>
      </c>
      <c r="N135" s="2"/>
      <c r="O135" s="2">
        <f t="shared" si="9"/>
        <v>40.339681965140301</v>
      </c>
      <c r="P135" s="2">
        <f t="shared" si="10"/>
        <v>0.96071111111111107</v>
      </c>
    </row>
    <row r="136" spans="1:16" x14ac:dyDescent="0.3">
      <c r="A136" t="s">
        <v>11</v>
      </c>
      <c r="B136" t="s">
        <v>4</v>
      </c>
      <c r="C136" s="3">
        <v>15</v>
      </c>
      <c r="D136" s="3">
        <v>0.7</v>
      </c>
      <c r="E136">
        <v>11.79</v>
      </c>
      <c r="F136">
        <v>16.55</v>
      </c>
      <c r="G136" s="2">
        <f t="shared" si="8"/>
        <v>4.7600000000000016</v>
      </c>
      <c r="H136" s="4">
        <v>8220</v>
      </c>
      <c r="I136" s="2">
        <v>4.8600000000000003</v>
      </c>
      <c r="J136">
        <v>1125</v>
      </c>
      <c r="K136" s="3">
        <v>155.80000000000001</v>
      </c>
      <c r="L136">
        <v>5.88</v>
      </c>
      <c r="M136">
        <v>5.2</v>
      </c>
      <c r="N136" s="2"/>
      <c r="O136" s="2">
        <f t="shared" si="9"/>
        <v>6.3197291271526348</v>
      </c>
      <c r="P136" s="2">
        <f t="shared" si="10"/>
        <v>0.86151111111111112</v>
      </c>
    </row>
    <row r="137" spans="1:16" x14ac:dyDescent="0.3">
      <c r="B137" t="s">
        <v>5</v>
      </c>
      <c r="C137" s="3">
        <v>15.3</v>
      </c>
      <c r="D137" s="3">
        <v>0.7</v>
      </c>
      <c r="E137">
        <v>11.8</v>
      </c>
      <c r="F137">
        <v>16.149999999999999</v>
      </c>
      <c r="G137" s="2">
        <f t="shared" si="8"/>
        <v>4.3499999999999979</v>
      </c>
      <c r="H137" s="4">
        <v>8220</v>
      </c>
      <c r="I137" s="2">
        <v>4.8600000000000003</v>
      </c>
      <c r="J137">
        <v>1125</v>
      </c>
      <c r="K137" s="3">
        <v>181.2</v>
      </c>
      <c r="L137">
        <v>5.88</v>
      </c>
      <c r="M137">
        <v>5.18</v>
      </c>
      <c r="N137" s="2"/>
      <c r="O137" s="2">
        <f t="shared" si="9"/>
        <v>5.6621399124884544</v>
      </c>
      <c r="P137" s="2">
        <f t="shared" si="10"/>
        <v>0.83893333333333331</v>
      </c>
    </row>
    <row r="138" spans="1:16" x14ac:dyDescent="0.3">
      <c r="B138" t="s">
        <v>6</v>
      </c>
      <c r="C138" s="3">
        <v>15.4</v>
      </c>
      <c r="D138" s="3">
        <v>0.7</v>
      </c>
      <c r="E138">
        <v>11.75</v>
      </c>
      <c r="F138">
        <v>16.52</v>
      </c>
      <c r="G138" s="2">
        <f t="shared" si="8"/>
        <v>4.7699999999999996</v>
      </c>
      <c r="H138" s="4">
        <v>8220</v>
      </c>
      <c r="I138" s="2">
        <v>4.8600000000000003</v>
      </c>
      <c r="J138">
        <v>1125</v>
      </c>
      <c r="K138" s="3">
        <v>164.2</v>
      </c>
      <c r="L138">
        <v>5.88</v>
      </c>
      <c r="M138">
        <v>5.16</v>
      </c>
      <c r="N138" s="2"/>
      <c r="O138" s="2">
        <f t="shared" si="9"/>
        <v>6.168512210080908</v>
      </c>
      <c r="P138" s="2">
        <f t="shared" si="10"/>
        <v>0.85404444444444449</v>
      </c>
    </row>
    <row r="139" spans="1:16" x14ac:dyDescent="0.3">
      <c r="B139" t="s">
        <v>7</v>
      </c>
      <c r="C139" s="3">
        <v>15.2</v>
      </c>
      <c r="D139" s="3">
        <v>0.7</v>
      </c>
      <c r="E139">
        <v>11.72</v>
      </c>
      <c r="F139">
        <v>16.41</v>
      </c>
      <c r="G139" s="2">
        <f t="shared" si="8"/>
        <v>4.6899999999999995</v>
      </c>
      <c r="H139" s="4">
        <v>8220</v>
      </c>
      <c r="I139" s="2">
        <v>4.8600000000000003</v>
      </c>
      <c r="J139">
        <v>1125</v>
      </c>
      <c r="K139" s="3">
        <v>151.5</v>
      </c>
      <c r="L139">
        <v>5.88</v>
      </c>
      <c r="M139">
        <v>5.15</v>
      </c>
      <c r="N139" s="2"/>
      <c r="O139" s="2">
        <f t="shared" si="9"/>
        <v>6.144860461289082</v>
      </c>
      <c r="P139" s="2">
        <f t="shared" si="10"/>
        <v>0.86533333333333329</v>
      </c>
    </row>
    <row r="140" spans="1:16" x14ac:dyDescent="0.3">
      <c r="A140" t="s">
        <v>12</v>
      </c>
      <c r="B140" t="s">
        <v>4</v>
      </c>
      <c r="C140" s="3">
        <v>15.2</v>
      </c>
      <c r="D140" s="3">
        <v>0.7</v>
      </c>
      <c r="G140" s="2"/>
      <c r="H140" s="4"/>
      <c r="I140" s="2"/>
      <c r="K140" s="3"/>
      <c r="N140" s="2"/>
      <c r="O140" s="2"/>
      <c r="P140" s="2"/>
    </row>
    <row r="141" spans="1:16" x14ac:dyDescent="0.3">
      <c r="B141" t="s">
        <v>5</v>
      </c>
      <c r="C141" s="3">
        <v>15.1</v>
      </c>
      <c r="D141" s="3">
        <v>0.7</v>
      </c>
      <c r="E141">
        <v>11.72</v>
      </c>
      <c r="F141">
        <v>17.79</v>
      </c>
      <c r="G141" s="2">
        <f t="shared" si="8"/>
        <v>6.0699999999999985</v>
      </c>
      <c r="H141" s="4">
        <v>8220</v>
      </c>
      <c r="I141" s="2">
        <v>4.8600000000000003</v>
      </c>
      <c r="J141">
        <v>1125</v>
      </c>
      <c r="K141" s="3">
        <v>83.8</v>
      </c>
      <c r="L141">
        <v>5.88</v>
      </c>
      <c r="M141">
        <v>5.1100000000000003</v>
      </c>
      <c r="N141" s="2"/>
      <c r="O141" s="2">
        <f t="shared" si="9"/>
        <v>8.0056115675224984</v>
      </c>
      <c r="P141" s="2">
        <f t="shared" si="10"/>
        <v>0.92551111111111117</v>
      </c>
    </row>
    <row r="142" spans="1:16" x14ac:dyDescent="0.3">
      <c r="B142" t="s">
        <v>6</v>
      </c>
      <c r="C142" s="3">
        <v>15.5</v>
      </c>
      <c r="D142" s="3">
        <v>0.7</v>
      </c>
      <c r="E142">
        <v>11.83</v>
      </c>
      <c r="F142">
        <v>18.010000000000002</v>
      </c>
      <c r="G142" s="2">
        <f t="shared" si="8"/>
        <v>6.1800000000000015</v>
      </c>
      <c r="H142" s="4">
        <v>8220</v>
      </c>
      <c r="I142" s="2">
        <v>4.8600000000000003</v>
      </c>
      <c r="J142">
        <v>1125</v>
      </c>
      <c r="K142" s="3">
        <v>100.7</v>
      </c>
      <c r="L142">
        <v>5.88</v>
      </c>
      <c r="M142">
        <v>5.3</v>
      </c>
      <c r="N142" s="2"/>
      <c r="O142" s="2">
        <f t="shared" si="9"/>
        <v>7.940348198523302</v>
      </c>
      <c r="P142" s="2">
        <f t="shared" si="10"/>
        <v>0.9104888888888889</v>
      </c>
    </row>
    <row r="143" spans="1:16" x14ac:dyDescent="0.3">
      <c r="B143" t="s">
        <v>7</v>
      </c>
      <c r="C143" s="3">
        <v>15.5</v>
      </c>
      <c r="D143" s="3">
        <v>0.7</v>
      </c>
      <c r="G143" s="2"/>
      <c r="H143" s="4"/>
      <c r="I143" s="2"/>
      <c r="N143" s="2"/>
      <c r="O143" s="2"/>
      <c r="P143" s="2"/>
    </row>
    <row r="145" spans="1:16" x14ac:dyDescent="0.3">
      <c r="A145" s="1" t="s">
        <v>43</v>
      </c>
      <c r="K145" s="2"/>
    </row>
    <row r="147" spans="1:16" x14ac:dyDescent="0.3">
      <c r="A147" t="s">
        <v>0</v>
      </c>
      <c r="B147" t="s">
        <v>1</v>
      </c>
      <c r="C147" t="s">
        <v>2</v>
      </c>
      <c r="D147" t="s">
        <v>25</v>
      </c>
      <c r="E147" t="s">
        <v>21</v>
      </c>
      <c r="F147" t="s">
        <v>20</v>
      </c>
      <c r="G147" t="s">
        <v>22</v>
      </c>
      <c r="H147" t="s">
        <v>23</v>
      </c>
      <c r="I147" t="s">
        <v>24</v>
      </c>
      <c r="J147" t="s">
        <v>37</v>
      </c>
      <c r="K147" t="s">
        <v>38</v>
      </c>
      <c r="L147" t="s">
        <v>39</v>
      </c>
      <c r="M147" t="s">
        <v>40</v>
      </c>
      <c r="O147" t="s">
        <v>34</v>
      </c>
      <c r="P147" t="s">
        <v>41</v>
      </c>
    </row>
    <row r="148" spans="1:16" x14ac:dyDescent="0.3">
      <c r="A148" t="s">
        <v>9</v>
      </c>
      <c r="B148" t="s">
        <v>4</v>
      </c>
      <c r="C148" s="3">
        <v>15.8</v>
      </c>
      <c r="D148" s="3">
        <v>0.7</v>
      </c>
      <c r="E148" s="2">
        <v>11.77</v>
      </c>
      <c r="F148" s="2">
        <v>26.49</v>
      </c>
      <c r="G148" s="2">
        <f>F148-E148</f>
        <v>14.719999999999999</v>
      </c>
      <c r="H148" s="4">
        <v>3000</v>
      </c>
      <c r="I148" s="2">
        <v>4.9250000000000007</v>
      </c>
      <c r="J148" s="4">
        <v>612</v>
      </c>
      <c r="K148" s="4">
        <v>346</v>
      </c>
      <c r="L148" s="2">
        <v>5.7</v>
      </c>
      <c r="M148" s="2">
        <v>5.98</v>
      </c>
      <c r="N148" s="2"/>
      <c r="O148" s="2">
        <f>G148/1000/(C148/100*PI()*D148/1000)/(H148/60/60)</f>
        <v>50.837484896478109</v>
      </c>
      <c r="P148" s="2">
        <f>1-K148/J148</f>
        <v>0.434640522875817</v>
      </c>
    </row>
    <row r="149" spans="1:16" x14ac:dyDescent="0.3">
      <c r="B149" t="s">
        <v>5</v>
      </c>
      <c r="C149" s="3">
        <v>15.6</v>
      </c>
      <c r="D149" s="3">
        <v>0.7</v>
      </c>
      <c r="E149" s="2">
        <v>11.7</v>
      </c>
      <c r="F149" s="2">
        <v>26.08</v>
      </c>
      <c r="G149" s="2">
        <f t="shared" ref="G149:G179" si="11">F149-E149</f>
        <v>14.379999999999999</v>
      </c>
      <c r="H149" s="4">
        <v>3000</v>
      </c>
      <c r="I149" s="2">
        <v>4.9250000000000007</v>
      </c>
      <c r="J149" s="4">
        <v>612</v>
      </c>
      <c r="K149" s="4">
        <v>344</v>
      </c>
      <c r="L149" s="2">
        <v>5.7</v>
      </c>
      <c r="M149" s="2">
        <v>5.82</v>
      </c>
      <c r="N149" s="2"/>
      <c r="O149" s="2">
        <f t="shared" ref="O149:O179" si="12">G149/1000/(C149/100*PI()*D149/1000)/(H149/60/60)</f>
        <v>50.29995783871329</v>
      </c>
      <c r="P149" s="2">
        <f t="shared" ref="P149:P179" si="13">1-K149/J149</f>
        <v>0.43790849673202614</v>
      </c>
    </row>
    <row r="150" spans="1:16" x14ac:dyDescent="0.3">
      <c r="B150" t="s">
        <v>6</v>
      </c>
      <c r="C150" s="3">
        <v>16</v>
      </c>
      <c r="D150" s="3">
        <v>0.7</v>
      </c>
      <c r="E150" s="2">
        <v>11.81</v>
      </c>
      <c r="F150" s="2">
        <v>27.97</v>
      </c>
      <c r="G150" s="2">
        <f t="shared" si="11"/>
        <v>16.159999999999997</v>
      </c>
      <c r="H150" s="4">
        <v>3000</v>
      </c>
      <c r="I150" s="2">
        <v>4.9250000000000007</v>
      </c>
      <c r="J150" s="4">
        <v>612</v>
      </c>
      <c r="K150" s="4">
        <v>340</v>
      </c>
      <c r="L150" s="2">
        <v>5.7</v>
      </c>
      <c r="M150" s="2">
        <v>5.69</v>
      </c>
      <c r="N150" s="2"/>
      <c r="O150" s="2">
        <f t="shared" si="12"/>
        <v>55.113083150679174</v>
      </c>
      <c r="P150" s="2">
        <f t="shared" si="13"/>
        <v>0.44444444444444442</v>
      </c>
    </row>
    <row r="151" spans="1:16" x14ac:dyDescent="0.3">
      <c r="B151" t="s">
        <v>7</v>
      </c>
      <c r="C151" s="3">
        <v>15.9</v>
      </c>
      <c r="D151" s="3">
        <v>0.7</v>
      </c>
      <c r="E151" s="2">
        <v>12.26</v>
      </c>
      <c r="F151" s="2">
        <v>28.37</v>
      </c>
      <c r="G151" s="2">
        <f t="shared" si="11"/>
        <v>16.11</v>
      </c>
      <c r="H151" s="4">
        <v>3000</v>
      </c>
      <c r="I151" s="2">
        <v>4.9250000000000007</v>
      </c>
      <c r="J151" s="4">
        <v>612</v>
      </c>
      <c r="K151" s="4">
        <v>352</v>
      </c>
      <c r="L151" s="2">
        <v>5.7</v>
      </c>
      <c r="M151" s="2">
        <v>5.67</v>
      </c>
      <c r="N151" s="2"/>
      <c r="O151" s="2">
        <f t="shared" si="12"/>
        <v>55.28811068917377</v>
      </c>
      <c r="P151" s="2">
        <f t="shared" si="13"/>
        <v>0.42483660130718959</v>
      </c>
    </row>
    <row r="152" spans="1:16" x14ac:dyDescent="0.3">
      <c r="A152" t="s">
        <v>10</v>
      </c>
      <c r="B152" t="s">
        <v>4</v>
      </c>
      <c r="C152" s="3">
        <v>16.3</v>
      </c>
      <c r="D152" s="3">
        <v>0.7</v>
      </c>
      <c r="E152" s="2">
        <v>11.78</v>
      </c>
      <c r="F152" s="2">
        <v>25.8</v>
      </c>
      <c r="G152" s="2">
        <f t="shared" si="11"/>
        <v>14.020000000000001</v>
      </c>
      <c r="H152" s="4">
        <v>3000</v>
      </c>
      <c r="I152" s="2">
        <v>4.9250000000000007</v>
      </c>
      <c r="J152">
        <v>612</v>
      </c>
      <c r="K152" s="4">
        <v>144.5</v>
      </c>
      <c r="L152" s="2">
        <v>5.7</v>
      </c>
      <c r="M152" s="2">
        <v>5.89</v>
      </c>
      <c r="N152" s="2"/>
      <c r="O152" s="2">
        <f t="shared" si="12"/>
        <v>46.934667179282165</v>
      </c>
      <c r="P152" s="2">
        <f t="shared" si="13"/>
        <v>0.76388888888888884</v>
      </c>
    </row>
    <row r="153" spans="1:16" x14ac:dyDescent="0.3">
      <c r="B153" t="s">
        <v>5</v>
      </c>
      <c r="C153" s="3">
        <v>15.9</v>
      </c>
      <c r="D153" s="3">
        <v>0.7</v>
      </c>
      <c r="E153" s="2">
        <v>11.75</v>
      </c>
      <c r="F153" s="2">
        <v>24.78</v>
      </c>
      <c r="G153" s="2">
        <f t="shared" si="11"/>
        <v>13.030000000000001</v>
      </c>
      <c r="H153" s="4">
        <v>3000</v>
      </c>
      <c r="I153" s="2">
        <v>4.9250000000000007</v>
      </c>
      <c r="J153">
        <v>612</v>
      </c>
      <c r="K153" s="4">
        <v>142.69999999999999</v>
      </c>
      <c r="L153" s="2">
        <v>5.7</v>
      </c>
      <c r="M153" s="2">
        <v>5.73</v>
      </c>
      <c r="N153" s="2"/>
      <c r="O153" s="2">
        <f t="shared" si="12"/>
        <v>44.717820129108283</v>
      </c>
      <c r="P153" s="2">
        <f t="shared" si="13"/>
        <v>0.76683006535947718</v>
      </c>
    </row>
    <row r="154" spans="1:16" x14ac:dyDescent="0.3">
      <c r="B154" t="s">
        <v>6</v>
      </c>
      <c r="C154" s="3">
        <v>15.9</v>
      </c>
      <c r="D154" s="3">
        <v>0.7</v>
      </c>
      <c r="E154" s="2">
        <v>11.8</v>
      </c>
      <c r="F154" s="2">
        <v>26.29</v>
      </c>
      <c r="G154" s="2">
        <f t="shared" si="11"/>
        <v>14.489999999999998</v>
      </c>
      <c r="H154" s="4">
        <v>3000</v>
      </c>
      <c r="I154" s="2">
        <v>4.9250000000000007</v>
      </c>
      <c r="J154">
        <v>612</v>
      </c>
      <c r="K154" s="4">
        <v>146.6</v>
      </c>
      <c r="L154" s="2">
        <v>5.7</v>
      </c>
      <c r="M154" s="2">
        <v>5.67</v>
      </c>
      <c r="N154" s="2"/>
      <c r="O154" s="2">
        <f t="shared" si="12"/>
        <v>49.728412407580876</v>
      </c>
      <c r="P154" s="2">
        <f t="shared" si="13"/>
        <v>0.76045751633986924</v>
      </c>
    </row>
    <row r="155" spans="1:16" x14ac:dyDescent="0.3">
      <c r="B155" t="s">
        <v>7</v>
      </c>
      <c r="C155" s="3">
        <v>15.9</v>
      </c>
      <c r="D155" s="3">
        <v>0.7</v>
      </c>
      <c r="E155" s="2">
        <v>11.81</v>
      </c>
      <c r="F155" s="2">
        <v>24.73</v>
      </c>
      <c r="G155" s="2">
        <f t="shared" si="11"/>
        <v>12.92</v>
      </c>
      <c r="H155" s="4">
        <v>3000</v>
      </c>
      <c r="I155" s="2">
        <v>4.9250000000000007</v>
      </c>
      <c r="J155">
        <v>612</v>
      </c>
      <c r="K155" s="4">
        <v>139.6</v>
      </c>
      <c r="L155" s="2">
        <v>5.7</v>
      </c>
      <c r="M155" s="2">
        <v>5.59</v>
      </c>
      <c r="N155" s="2"/>
      <c r="O155" s="2">
        <f t="shared" si="12"/>
        <v>44.340309751963069</v>
      </c>
      <c r="P155" s="2">
        <f t="shared" si="13"/>
        <v>0.77189542483660134</v>
      </c>
    </row>
    <row r="156" spans="1:16" x14ac:dyDescent="0.3">
      <c r="A156" t="s">
        <v>13</v>
      </c>
      <c r="B156" t="s">
        <v>4</v>
      </c>
      <c r="C156" s="3">
        <v>15.9</v>
      </c>
      <c r="D156" s="3">
        <v>0.7</v>
      </c>
      <c r="E156">
        <v>11.73</v>
      </c>
      <c r="F156">
        <v>22.81</v>
      </c>
      <c r="G156" s="2">
        <f t="shared" si="11"/>
        <v>11.079999999999998</v>
      </c>
      <c r="H156" s="4">
        <v>3000</v>
      </c>
      <c r="I156" s="2">
        <v>4.9250000000000007</v>
      </c>
      <c r="J156">
        <v>612</v>
      </c>
      <c r="K156" s="4">
        <v>411</v>
      </c>
      <c r="L156" s="2">
        <v>5.7</v>
      </c>
      <c r="M156" s="2">
        <v>5.63</v>
      </c>
      <c r="N156" s="2"/>
      <c r="O156" s="2">
        <f t="shared" si="12"/>
        <v>38.025590716079783</v>
      </c>
      <c r="P156" s="2">
        <f t="shared" si="13"/>
        <v>0.32843137254901966</v>
      </c>
    </row>
    <row r="157" spans="1:16" x14ac:dyDescent="0.3">
      <c r="B157" t="s">
        <v>5</v>
      </c>
      <c r="C157" s="3">
        <v>15.9</v>
      </c>
      <c r="D157" s="3">
        <v>0.7</v>
      </c>
      <c r="E157">
        <v>12.34</v>
      </c>
      <c r="F157">
        <v>23.22</v>
      </c>
      <c r="G157" s="2">
        <f t="shared" si="11"/>
        <v>10.879999999999999</v>
      </c>
      <c r="H157" s="4">
        <v>3000</v>
      </c>
      <c r="I157" s="2">
        <v>4.9250000000000007</v>
      </c>
      <c r="J157">
        <v>612</v>
      </c>
      <c r="K157" s="4">
        <v>418</v>
      </c>
      <c r="L157" s="2">
        <v>5.7</v>
      </c>
      <c r="M157" s="2">
        <v>5.69</v>
      </c>
      <c r="N157" s="2"/>
      <c r="O157" s="2">
        <f t="shared" si="12"/>
        <v>37.339208212179429</v>
      </c>
      <c r="P157" s="2">
        <f t="shared" si="13"/>
        <v>0.31699346405228757</v>
      </c>
    </row>
    <row r="158" spans="1:16" x14ac:dyDescent="0.3">
      <c r="B158" t="s">
        <v>6</v>
      </c>
      <c r="C158" s="3">
        <v>15.6</v>
      </c>
      <c r="D158" s="3">
        <v>0.7</v>
      </c>
      <c r="E158">
        <v>11.85</v>
      </c>
      <c r="F158">
        <v>21.97</v>
      </c>
      <c r="G158" s="2">
        <f t="shared" si="11"/>
        <v>10.119999999999999</v>
      </c>
      <c r="H158" s="4">
        <v>3000</v>
      </c>
      <c r="I158" s="2">
        <v>4.9250000000000007</v>
      </c>
      <c r="J158">
        <v>612</v>
      </c>
      <c r="K158" s="4">
        <v>409</v>
      </c>
      <c r="L158" s="2">
        <v>5.7</v>
      </c>
      <c r="M158" s="2">
        <v>5.73</v>
      </c>
      <c r="N158" s="2"/>
      <c r="O158" s="2">
        <f t="shared" si="12"/>
        <v>35.398857672307265</v>
      </c>
      <c r="P158" s="2">
        <f t="shared" si="13"/>
        <v>0.3316993464052288</v>
      </c>
    </row>
    <row r="159" spans="1:16" x14ac:dyDescent="0.3">
      <c r="B159" t="s">
        <v>7</v>
      </c>
      <c r="C159" s="3">
        <v>16</v>
      </c>
      <c r="D159" s="3">
        <v>0.7</v>
      </c>
      <c r="E159">
        <v>11.8</v>
      </c>
      <c r="F159">
        <v>23.02</v>
      </c>
      <c r="G159" s="2">
        <f t="shared" si="11"/>
        <v>11.219999999999999</v>
      </c>
      <c r="H159" s="4">
        <v>3000</v>
      </c>
      <c r="I159" s="2">
        <v>4.9250000000000007</v>
      </c>
      <c r="J159">
        <v>612</v>
      </c>
      <c r="K159" s="4">
        <v>410</v>
      </c>
      <c r="L159" s="2">
        <v>5.7</v>
      </c>
      <c r="M159" s="2">
        <v>5.71</v>
      </c>
      <c r="N159" s="2"/>
      <c r="O159" s="2">
        <f t="shared" si="12"/>
        <v>38.265395603379972</v>
      </c>
      <c r="P159" s="2">
        <f t="shared" si="13"/>
        <v>0.33006535947712423</v>
      </c>
    </row>
    <row r="160" spans="1:16" x14ac:dyDescent="0.3">
      <c r="A160" t="s">
        <v>14</v>
      </c>
      <c r="B160" t="s">
        <v>4</v>
      </c>
      <c r="C160" s="3">
        <v>16</v>
      </c>
      <c r="D160" s="3">
        <v>0.7</v>
      </c>
      <c r="E160">
        <v>11.79</v>
      </c>
      <c r="F160">
        <v>21.79</v>
      </c>
      <c r="G160" s="2">
        <f t="shared" si="11"/>
        <v>10</v>
      </c>
      <c r="H160" s="4">
        <v>3000</v>
      </c>
      <c r="I160" s="2">
        <v>4.9250000000000007</v>
      </c>
      <c r="J160">
        <v>612</v>
      </c>
      <c r="K160" s="4">
        <v>90.5</v>
      </c>
      <c r="L160" s="2">
        <v>5.7</v>
      </c>
      <c r="M160" s="2">
        <v>5.8</v>
      </c>
      <c r="N160" s="2"/>
      <c r="O160" s="2">
        <f t="shared" si="12"/>
        <v>34.104630662548999</v>
      </c>
      <c r="P160" s="2">
        <f t="shared" si="13"/>
        <v>0.85212418300653592</v>
      </c>
    </row>
    <row r="161" spans="1:16" x14ac:dyDescent="0.3">
      <c r="B161" t="s">
        <v>5</v>
      </c>
      <c r="C161" s="3">
        <v>15.9</v>
      </c>
      <c r="D161" s="3">
        <v>0.7</v>
      </c>
      <c r="E161">
        <v>11.72</v>
      </c>
      <c r="F161">
        <v>21.74</v>
      </c>
      <c r="G161" s="2">
        <f t="shared" si="11"/>
        <v>10.019999999999998</v>
      </c>
      <c r="H161" s="4">
        <v>3000</v>
      </c>
      <c r="I161" s="2">
        <v>4.9250000000000007</v>
      </c>
      <c r="J161">
        <v>612</v>
      </c>
      <c r="K161" s="4">
        <v>81.3</v>
      </c>
      <c r="L161" s="2">
        <v>5.7</v>
      </c>
      <c r="M161" s="2">
        <v>5.72</v>
      </c>
      <c r="N161" s="2"/>
      <c r="O161" s="2">
        <f t="shared" si="12"/>
        <v>34.387763445407884</v>
      </c>
      <c r="P161" s="2">
        <f t="shared" si="13"/>
        <v>0.86715686274509807</v>
      </c>
    </row>
    <row r="162" spans="1:16" x14ac:dyDescent="0.3">
      <c r="B162" t="s">
        <v>6</v>
      </c>
      <c r="C162" s="3">
        <v>15.9</v>
      </c>
      <c r="D162" s="3">
        <v>0.7</v>
      </c>
      <c r="E162">
        <v>11.8</v>
      </c>
      <c r="F162">
        <v>21.75</v>
      </c>
      <c r="G162" s="2">
        <f t="shared" si="11"/>
        <v>9.9499999999999993</v>
      </c>
      <c r="H162" s="4">
        <v>3000</v>
      </c>
      <c r="I162" s="2">
        <v>4.9250000000000007</v>
      </c>
      <c r="J162">
        <v>612</v>
      </c>
      <c r="K162" s="4">
        <v>87.6</v>
      </c>
      <c r="L162" s="2">
        <v>5.7</v>
      </c>
      <c r="M162" s="2">
        <v>5.63</v>
      </c>
      <c r="N162" s="2"/>
      <c r="O162" s="2">
        <f t="shared" si="12"/>
        <v>34.147529569042767</v>
      </c>
      <c r="P162" s="2">
        <f t="shared" si="13"/>
        <v>0.85686274509803928</v>
      </c>
    </row>
    <row r="163" spans="1:16" x14ac:dyDescent="0.3">
      <c r="B163" t="s">
        <v>7</v>
      </c>
      <c r="C163" s="3">
        <v>16.100000000000001</v>
      </c>
      <c r="D163" s="3">
        <v>0.7</v>
      </c>
      <c r="E163">
        <v>11.7</v>
      </c>
      <c r="F163">
        <v>21.89</v>
      </c>
      <c r="G163" s="2">
        <f t="shared" si="11"/>
        <v>10.190000000000001</v>
      </c>
      <c r="H163" s="4">
        <v>3000</v>
      </c>
      <c r="I163" s="2">
        <v>4.9250000000000007</v>
      </c>
      <c r="J163">
        <v>612</v>
      </c>
      <c r="K163" s="4">
        <v>87</v>
      </c>
      <c r="L163" s="2">
        <v>5.7</v>
      </c>
      <c r="M163" s="2">
        <v>5.56</v>
      </c>
      <c r="N163" s="2"/>
      <c r="O163" s="2">
        <f t="shared" si="12"/>
        <v>34.536763870944036</v>
      </c>
      <c r="P163" s="2">
        <f t="shared" si="13"/>
        <v>0.85784313725490202</v>
      </c>
    </row>
    <row r="164" spans="1:16" x14ac:dyDescent="0.3">
      <c r="A164" t="s">
        <v>3</v>
      </c>
      <c r="B164" t="s">
        <v>4</v>
      </c>
      <c r="C164" s="3">
        <v>17.399999999999999</v>
      </c>
      <c r="D164" s="3">
        <v>0.7</v>
      </c>
      <c r="E164">
        <v>11.78</v>
      </c>
      <c r="F164">
        <v>56.27</v>
      </c>
      <c r="G164" s="2">
        <f t="shared" si="11"/>
        <v>44.49</v>
      </c>
      <c r="H164" s="4">
        <v>7500</v>
      </c>
      <c r="I164" s="2">
        <v>4.92</v>
      </c>
      <c r="J164">
        <v>611</v>
      </c>
      <c r="K164" s="4">
        <v>432</v>
      </c>
      <c r="L164" s="2">
        <v>5.72</v>
      </c>
      <c r="M164" s="2">
        <v>5.78</v>
      </c>
      <c r="N164" s="2"/>
      <c r="O164" s="2">
        <f t="shared" si="12"/>
        <v>55.809288024893988</v>
      </c>
      <c r="P164" s="2">
        <f t="shared" si="13"/>
        <v>0.292962356792144</v>
      </c>
    </row>
    <row r="165" spans="1:16" x14ac:dyDescent="0.3">
      <c r="B165" t="s">
        <v>5</v>
      </c>
      <c r="C165" s="3">
        <v>17.2</v>
      </c>
      <c r="D165" s="3">
        <v>0.7</v>
      </c>
      <c r="E165">
        <v>11.75</v>
      </c>
      <c r="F165">
        <v>57.29</v>
      </c>
      <c r="G165" s="2">
        <f t="shared" si="11"/>
        <v>45.54</v>
      </c>
      <c r="H165" s="4">
        <v>7500</v>
      </c>
      <c r="I165" s="2">
        <v>4.92</v>
      </c>
      <c r="J165">
        <v>611</v>
      </c>
      <c r="K165" s="4">
        <v>444</v>
      </c>
      <c r="L165" s="2">
        <v>5.72</v>
      </c>
      <c r="M165" s="2">
        <v>5.76</v>
      </c>
      <c r="N165" s="2"/>
      <c r="O165" s="2">
        <f t="shared" si="12"/>
        <v>57.790693223162108</v>
      </c>
      <c r="P165" s="2">
        <f t="shared" si="13"/>
        <v>0.27332242225859249</v>
      </c>
    </row>
    <row r="166" spans="1:16" x14ac:dyDescent="0.3">
      <c r="B166" t="s">
        <v>6</v>
      </c>
      <c r="C166" s="3">
        <v>17.5</v>
      </c>
      <c r="D166" s="3">
        <v>0.7</v>
      </c>
      <c r="E166">
        <v>11.78</v>
      </c>
      <c r="F166">
        <v>55.84</v>
      </c>
      <c r="G166" s="2">
        <f t="shared" si="11"/>
        <v>44.06</v>
      </c>
      <c r="H166" s="4">
        <v>7500</v>
      </c>
      <c r="I166" s="2">
        <v>4.92</v>
      </c>
      <c r="J166">
        <v>611</v>
      </c>
      <c r="K166" s="4">
        <v>414</v>
      </c>
      <c r="L166" s="2">
        <v>5.72</v>
      </c>
      <c r="M166" s="2">
        <v>5.75</v>
      </c>
      <c r="N166" s="2"/>
      <c r="O166" s="2">
        <f t="shared" si="12"/>
        <v>54.954058129989818</v>
      </c>
      <c r="P166" s="2">
        <f t="shared" si="13"/>
        <v>0.32242225859247131</v>
      </c>
    </row>
    <row r="167" spans="1:16" x14ac:dyDescent="0.3">
      <c r="B167" t="s">
        <v>7</v>
      </c>
      <c r="C167" s="3">
        <v>17.100000000000001</v>
      </c>
      <c r="D167" s="3">
        <v>0.7</v>
      </c>
      <c r="E167">
        <v>11.84</v>
      </c>
      <c r="F167">
        <v>54.66</v>
      </c>
      <c r="G167" s="2">
        <f t="shared" si="11"/>
        <v>42.819999999999993</v>
      </c>
      <c r="H167" s="4">
        <v>7500</v>
      </c>
      <c r="I167" s="2">
        <v>4.92</v>
      </c>
      <c r="J167">
        <v>611</v>
      </c>
      <c r="K167" s="4">
        <v>431</v>
      </c>
      <c r="L167" s="2">
        <v>5.72</v>
      </c>
      <c r="M167" s="2">
        <v>5.76</v>
      </c>
      <c r="N167" s="2"/>
      <c r="O167" s="2">
        <f t="shared" si="12"/>
        <v>54.656759203568576</v>
      </c>
      <c r="P167" s="2">
        <f t="shared" si="13"/>
        <v>0.29459901800327337</v>
      </c>
    </row>
    <row r="168" spans="1:16" x14ac:dyDescent="0.3">
      <c r="A168" t="s">
        <v>8</v>
      </c>
      <c r="B168" t="s">
        <v>4</v>
      </c>
      <c r="C168" s="3">
        <v>17.3</v>
      </c>
      <c r="D168" s="3">
        <v>0.7</v>
      </c>
      <c r="E168">
        <v>11.65</v>
      </c>
      <c r="F168">
        <v>45.74</v>
      </c>
      <c r="G168" s="2">
        <f t="shared" si="11"/>
        <v>34.090000000000003</v>
      </c>
      <c r="H168" s="4">
        <v>7500</v>
      </c>
      <c r="I168" s="2">
        <v>4.92</v>
      </c>
      <c r="J168">
        <v>611</v>
      </c>
      <c r="K168" s="4">
        <v>313</v>
      </c>
      <c r="L168" s="2">
        <v>5.72</v>
      </c>
      <c r="M168" s="2">
        <v>5.79</v>
      </c>
      <c r="N168" s="2"/>
      <c r="O168" s="2">
        <f t="shared" si="12"/>
        <v>43.010473407123065</v>
      </c>
      <c r="P168" s="2">
        <f t="shared" si="13"/>
        <v>0.48772504091653024</v>
      </c>
    </row>
    <row r="169" spans="1:16" x14ac:dyDescent="0.3">
      <c r="B169" t="s">
        <v>5</v>
      </c>
      <c r="C169" s="3">
        <v>17.3</v>
      </c>
      <c r="D169" s="3">
        <v>0.7</v>
      </c>
      <c r="E169">
        <v>11.7</v>
      </c>
      <c r="F169">
        <v>46.72</v>
      </c>
      <c r="G169" s="2">
        <f t="shared" si="11"/>
        <v>35.019999999999996</v>
      </c>
      <c r="H169" s="4">
        <v>7500</v>
      </c>
      <c r="I169" s="2">
        <v>4.92</v>
      </c>
      <c r="J169">
        <v>611</v>
      </c>
      <c r="K169" s="4">
        <v>317</v>
      </c>
      <c r="L169" s="2">
        <v>5.72</v>
      </c>
      <c r="M169" s="2">
        <v>5.74</v>
      </c>
      <c r="N169" s="2"/>
      <c r="O169" s="2">
        <f t="shared" si="12"/>
        <v>44.183830411189483</v>
      </c>
      <c r="P169" s="2">
        <f t="shared" si="13"/>
        <v>0.48117839607201307</v>
      </c>
    </row>
    <row r="170" spans="1:16" x14ac:dyDescent="0.3">
      <c r="B170" t="s">
        <v>6</v>
      </c>
      <c r="C170" s="3">
        <v>17.5</v>
      </c>
      <c r="D170" s="3">
        <v>0.7</v>
      </c>
      <c r="E170">
        <v>11.83</v>
      </c>
      <c r="F170">
        <v>46.44</v>
      </c>
      <c r="G170" s="2">
        <f t="shared" si="11"/>
        <v>34.61</v>
      </c>
      <c r="H170" s="4">
        <v>7500</v>
      </c>
      <c r="I170" s="2">
        <v>4.92</v>
      </c>
      <c r="J170">
        <v>611</v>
      </c>
      <c r="K170" s="4">
        <v>307</v>
      </c>
      <c r="L170" s="2">
        <v>5.72</v>
      </c>
      <c r="M170" s="2">
        <v>5.71</v>
      </c>
      <c r="N170" s="2"/>
      <c r="O170" s="2">
        <f t="shared" si="12"/>
        <v>43.167497773012883</v>
      </c>
      <c r="P170" s="2">
        <f t="shared" si="13"/>
        <v>0.49754500818330605</v>
      </c>
    </row>
    <row r="171" spans="1:16" x14ac:dyDescent="0.3">
      <c r="B171" t="s">
        <v>7</v>
      </c>
      <c r="C171" s="3">
        <v>17.2</v>
      </c>
      <c r="D171" s="3">
        <v>0.7</v>
      </c>
      <c r="E171">
        <v>11.76</v>
      </c>
      <c r="F171">
        <v>46.78</v>
      </c>
      <c r="G171" s="2">
        <f t="shared" si="11"/>
        <v>35.020000000000003</v>
      </c>
      <c r="H171" s="4">
        <v>7500</v>
      </c>
      <c r="I171" s="2">
        <v>4.92</v>
      </c>
      <c r="J171">
        <v>611</v>
      </c>
      <c r="K171" s="4">
        <v>317</v>
      </c>
      <c r="L171" s="2">
        <v>5.72</v>
      </c>
      <c r="M171" s="2">
        <v>5.66</v>
      </c>
      <c r="N171" s="2"/>
      <c r="O171" s="2">
        <f t="shared" si="12"/>
        <v>44.440713146138279</v>
      </c>
      <c r="P171" s="2">
        <f t="shared" si="13"/>
        <v>0.48117839607201307</v>
      </c>
    </row>
    <row r="172" spans="1:16" x14ac:dyDescent="0.3">
      <c r="A172" t="s">
        <v>11</v>
      </c>
      <c r="B172" t="s">
        <v>4</v>
      </c>
      <c r="C172" s="3">
        <v>15</v>
      </c>
      <c r="D172" s="3">
        <v>0.7</v>
      </c>
      <c r="E172">
        <v>11.73</v>
      </c>
      <c r="F172">
        <v>16.28</v>
      </c>
      <c r="G172" s="2">
        <f t="shared" si="11"/>
        <v>4.5500000000000007</v>
      </c>
      <c r="H172" s="4">
        <v>7500</v>
      </c>
      <c r="I172" s="2">
        <v>4.92</v>
      </c>
      <c r="J172">
        <v>611</v>
      </c>
      <c r="K172" s="4">
        <v>412</v>
      </c>
      <c r="L172" s="2">
        <v>5.72</v>
      </c>
      <c r="M172" s="2">
        <v>5.58</v>
      </c>
      <c r="N172" s="2"/>
      <c r="O172" s="2">
        <f t="shared" si="12"/>
        <v>6.6208456326228484</v>
      </c>
      <c r="P172" s="2">
        <f t="shared" si="13"/>
        <v>0.32569558101472995</v>
      </c>
    </row>
    <row r="173" spans="1:16" x14ac:dyDescent="0.3">
      <c r="B173" t="s">
        <v>5</v>
      </c>
      <c r="C173" s="3">
        <v>15.3</v>
      </c>
      <c r="D173" s="3">
        <v>0.7</v>
      </c>
      <c r="E173">
        <v>11.7</v>
      </c>
      <c r="F173">
        <v>15.18</v>
      </c>
      <c r="G173" s="2">
        <f t="shared" si="11"/>
        <v>3.4800000000000004</v>
      </c>
      <c r="H173" s="4">
        <v>7500</v>
      </c>
      <c r="I173" s="2">
        <v>4.92</v>
      </c>
      <c r="J173">
        <v>611</v>
      </c>
      <c r="K173" s="4">
        <v>460</v>
      </c>
      <c r="L173" s="2">
        <v>5.72</v>
      </c>
      <c r="M173" s="2">
        <v>5.59</v>
      </c>
      <c r="N173" s="2"/>
      <c r="O173" s="2">
        <f t="shared" si="12"/>
        <v>4.9645642752698791</v>
      </c>
      <c r="P173" s="2">
        <f t="shared" si="13"/>
        <v>0.2471358428805237</v>
      </c>
    </row>
    <row r="174" spans="1:16" x14ac:dyDescent="0.3">
      <c r="B174" t="s">
        <v>6</v>
      </c>
      <c r="C174" s="3">
        <v>15.4</v>
      </c>
      <c r="D174" s="3">
        <v>0.7</v>
      </c>
      <c r="E174">
        <v>11.79</v>
      </c>
      <c r="F174">
        <v>16.440000000000001</v>
      </c>
      <c r="G174" s="2">
        <f t="shared" si="11"/>
        <v>4.6500000000000021</v>
      </c>
      <c r="H174" s="4">
        <v>7500</v>
      </c>
      <c r="I174" s="2">
        <v>4.92</v>
      </c>
      <c r="J174">
        <v>611</v>
      </c>
      <c r="K174" s="4">
        <v>456</v>
      </c>
      <c r="L174" s="2">
        <v>5.72</v>
      </c>
      <c r="M174" s="2">
        <v>5.62</v>
      </c>
      <c r="N174" s="2"/>
      <c r="O174" s="2">
        <f t="shared" si="12"/>
        <v>6.5906091462172647</v>
      </c>
      <c r="P174" s="2">
        <f t="shared" si="13"/>
        <v>0.25368248772504087</v>
      </c>
    </row>
    <row r="175" spans="1:16" x14ac:dyDescent="0.3">
      <c r="B175" t="s">
        <v>7</v>
      </c>
      <c r="C175" s="3">
        <v>15.2</v>
      </c>
      <c r="D175" s="3">
        <v>0.7</v>
      </c>
      <c r="E175">
        <v>11.72</v>
      </c>
      <c r="F175">
        <v>16.41</v>
      </c>
      <c r="G175" s="2">
        <f t="shared" si="11"/>
        <v>4.6899999999999995</v>
      </c>
      <c r="H175" s="4">
        <v>7500</v>
      </c>
      <c r="I175" s="2">
        <v>4.92</v>
      </c>
      <c r="J175">
        <v>611</v>
      </c>
      <c r="K175" s="4">
        <v>452</v>
      </c>
      <c r="L175" s="2">
        <v>5.72</v>
      </c>
      <c r="M175" s="2">
        <v>5.63</v>
      </c>
      <c r="N175" s="2"/>
      <c r="O175" s="2">
        <f t="shared" si="12"/>
        <v>6.7347670655728331</v>
      </c>
      <c r="P175" s="2">
        <f t="shared" si="13"/>
        <v>0.26022913256955815</v>
      </c>
    </row>
    <row r="176" spans="1:16" x14ac:dyDescent="0.3">
      <c r="A176" t="s">
        <v>12</v>
      </c>
      <c r="B176" t="s">
        <v>4</v>
      </c>
      <c r="C176" s="3">
        <v>15.2</v>
      </c>
      <c r="D176" s="3">
        <v>0.7</v>
      </c>
      <c r="E176">
        <v>11.71</v>
      </c>
      <c r="F176">
        <v>17.809999999999999</v>
      </c>
      <c r="G176" s="2">
        <f t="shared" si="11"/>
        <v>6.0999999999999979</v>
      </c>
      <c r="H176" s="4">
        <v>7500</v>
      </c>
      <c r="I176" s="2">
        <v>4.92</v>
      </c>
      <c r="J176">
        <v>611</v>
      </c>
      <c r="K176" s="4">
        <v>215</v>
      </c>
      <c r="L176" s="2">
        <v>5.72</v>
      </c>
      <c r="M176" s="2">
        <v>5.83</v>
      </c>
      <c r="N176" s="2"/>
      <c r="O176" s="2">
        <f t="shared" si="12"/>
        <v>8.7595051385915301</v>
      </c>
      <c r="P176" s="2">
        <f t="shared" si="13"/>
        <v>0.64811783960720137</v>
      </c>
    </row>
    <row r="177" spans="2:16" x14ac:dyDescent="0.3">
      <c r="B177" t="s">
        <v>5</v>
      </c>
      <c r="C177" s="3">
        <v>15.1</v>
      </c>
      <c r="D177" s="3">
        <v>0.7</v>
      </c>
      <c r="E177">
        <v>11.83</v>
      </c>
      <c r="F177">
        <v>17.78</v>
      </c>
      <c r="G177" s="2">
        <f t="shared" si="11"/>
        <v>5.9500000000000011</v>
      </c>
      <c r="H177" s="4">
        <v>7500</v>
      </c>
      <c r="I177" s="2">
        <v>4.92</v>
      </c>
      <c r="J177">
        <v>611</v>
      </c>
      <c r="K177" s="4">
        <v>253</v>
      </c>
      <c r="L177" s="2">
        <v>5.72</v>
      </c>
      <c r="M177" s="2">
        <v>5.63</v>
      </c>
      <c r="N177" s="2"/>
      <c r="O177" s="2">
        <f t="shared" si="12"/>
        <v>8.6006909644362022</v>
      </c>
      <c r="P177" s="2">
        <f t="shared" si="13"/>
        <v>0.58592471358428799</v>
      </c>
    </row>
    <row r="178" spans="2:16" x14ac:dyDescent="0.3">
      <c r="B178" t="s">
        <v>6</v>
      </c>
      <c r="C178" s="3">
        <v>15.5</v>
      </c>
      <c r="D178" s="3">
        <v>0.7</v>
      </c>
      <c r="E178">
        <v>11.65</v>
      </c>
      <c r="F178">
        <v>17.88</v>
      </c>
      <c r="G178" s="2">
        <f t="shared" si="11"/>
        <v>6.2299999999999986</v>
      </c>
      <c r="H178" s="4">
        <v>7500</v>
      </c>
      <c r="I178" s="2">
        <v>4.92</v>
      </c>
      <c r="J178">
        <v>611</v>
      </c>
      <c r="K178" s="4">
        <v>272</v>
      </c>
      <c r="L178" s="2">
        <v>5.72</v>
      </c>
      <c r="M178" s="2">
        <v>5.56</v>
      </c>
      <c r="N178" s="2"/>
      <c r="O178" s="2">
        <f t="shared" si="12"/>
        <v>8.7730311856590539</v>
      </c>
      <c r="P178" s="2">
        <f t="shared" si="13"/>
        <v>0.55482815057283141</v>
      </c>
    </row>
    <row r="179" spans="2:16" x14ac:dyDescent="0.3">
      <c r="B179" t="s">
        <v>7</v>
      </c>
      <c r="C179" s="3">
        <v>15.5</v>
      </c>
      <c r="D179" s="3">
        <v>0.7</v>
      </c>
      <c r="E179">
        <v>11.84</v>
      </c>
      <c r="F179">
        <v>20.27</v>
      </c>
      <c r="G179" s="2">
        <f t="shared" si="11"/>
        <v>8.43</v>
      </c>
      <c r="H179" s="4">
        <v>7500</v>
      </c>
      <c r="I179" s="2">
        <v>4.92</v>
      </c>
      <c r="J179">
        <v>611</v>
      </c>
      <c r="K179" s="4">
        <v>332</v>
      </c>
      <c r="L179" s="2">
        <v>5.72</v>
      </c>
      <c r="M179" s="2">
        <v>5.51</v>
      </c>
      <c r="N179" s="2"/>
      <c r="O179" s="2">
        <f t="shared" si="12"/>
        <v>11.871051829069959</v>
      </c>
      <c r="P179" s="2">
        <f t="shared" si="13"/>
        <v>0.45662847790507366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FC26C-3797-4D0F-A916-0CC832EAB804}">
  <dimension ref="A1:S179"/>
  <sheetViews>
    <sheetView zoomScaleNormal="100" workbookViewId="0"/>
  </sheetViews>
  <sheetFormatPr defaultRowHeight="14.4" x14ac:dyDescent="0.3"/>
  <cols>
    <col min="1" max="1" width="24.5546875" bestFit="1" customWidth="1"/>
    <col min="2" max="2" width="14.109375" bestFit="1" customWidth="1"/>
    <col min="3" max="3" width="25" bestFit="1" customWidth="1"/>
    <col min="4" max="4" width="21" bestFit="1" customWidth="1"/>
    <col min="5" max="5" width="34.109375" bestFit="1" customWidth="1"/>
    <col min="6" max="6" width="25" bestFit="1" customWidth="1"/>
    <col min="7" max="7" width="21" bestFit="1" customWidth="1"/>
    <col min="8" max="8" width="34.109375" bestFit="1" customWidth="1"/>
    <col min="9" max="9" width="25" bestFit="1" customWidth="1"/>
    <col min="10" max="10" width="21" bestFit="1" customWidth="1"/>
    <col min="11" max="11" width="34.109375" bestFit="1" customWidth="1"/>
    <col min="12" max="12" width="15.88671875" bestFit="1" customWidth="1"/>
    <col min="13" max="13" width="19.77734375" bestFit="1" customWidth="1"/>
    <col min="14" max="14" width="36.44140625" bestFit="1" customWidth="1"/>
  </cols>
  <sheetData>
    <row r="1" spans="1:11" x14ac:dyDescent="0.3">
      <c r="A1" s="1" t="s">
        <v>27</v>
      </c>
      <c r="B1" s="1"/>
      <c r="C1" s="1"/>
    </row>
    <row r="2" spans="1:11" x14ac:dyDescent="0.3">
      <c r="C2" s="5" t="s">
        <v>29</v>
      </c>
      <c r="D2" s="5"/>
      <c r="E2" s="5"/>
      <c r="F2" s="5" t="s">
        <v>31</v>
      </c>
      <c r="G2" s="5"/>
      <c r="H2" s="5"/>
      <c r="I2" s="5" t="s">
        <v>32</v>
      </c>
      <c r="J2" s="5"/>
      <c r="K2" s="5"/>
    </row>
    <row r="3" spans="1:11" x14ac:dyDescent="0.3">
      <c r="A3" t="s">
        <v>0</v>
      </c>
      <c r="B3" t="s">
        <v>1</v>
      </c>
      <c r="C3" t="s">
        <v>26</v>
      </c>
      <c r="D3" t="s">
        <v>28</v>
      </c>
      <c r="E3" t="s">
        <v>30</v>
      </c>
      <c r="F3" t="s">
        <v>26</v>
      </c>
      <c r="G3" t="s">
        <v>28</v>
      </c>
      <c r="H3" t="s">
        <v>30</v>
      </c>
      <c r="I3" t="s">
        <v>26</v>
      </c>
      <c r="J3" t="s">
        <v>28</v>
      </c>
      <c r="K3" t="s">
        <v>30</v>
      </c>
    </row>
    <row r="4" spans="1:11" x14ac:dyDescent="0.3">
      <c r="A4" t="s">
        <v>9</v>
      </c>
      <c r="B4" t="s">
        <v>4</v>
      </c>
      <c r="F4" s="2"/>
      <c r="G4" s="2"/>
      <c r="I4" s="2"/>
      <c r="J4" s="2"/>
    </row>
    <row r="5" spans="1:11" x14ac:dyDescent="0.3">
      <c r="B5" t="s">
        <v>5</v>
      </c>
      <c r="C5" s="2">
        <v>9.1149736490473749</v>
      </c>
      <c r="D5" s="2">
        <v>0.32577961348678941</v>
      </c>
      <c r="E5" s="2">
        <v>9.764859699869918</v>
      </c>
      <c r="F5" s="2">
        <v>9.5804457817930224</v>
      </c>
      <c r="G5" s="2">
        <v>0.31816554765851629</v>
      </c>
      <c r="H5" s="2">
        <v>10.245718133005793</v>
      </c>
      <c r="I5" s="2">
        <v>9.9601859788935236</v>
      </c>
      <c r="J5" s="2">
        <v>0.12464470283105021</v>
      </c>
      <c r="K5" s="2">
        <v>10.215354275071928</v>
      </c>
    </row>
    <row r="6" spans="1:11" x14ac:dyDescent="0.3">
      <c r="B6" t="s">
        <v>6</v>
      </c>
      <c r="C6" s="2">
        <v>10.079271166187445</v>
      </c>
      <c r="D6" s="2">
        <v>0.32159394549679743</v>
      </c>
      <c r="E6" s="2">
        <v>10.788027953456453</v>
      </c>
      <c r="F6" s="2">
        <v>10.418097413276223</v>
      </c>
      <c r="G6" s="2">
        <v>0.31531720846995437</v>
      </c>
      <c r="H6" s="2">
        <v>11.13461490059098</v>
      </c>
      <c r="I6" s="2">
        <v>10.934054809077029</v>
      </c>
      <c r="J6" s="2">
        <v>0.12612856834094366</v>
      </c>
      <c r="K6" s="2">
        <v>11.217593693401504</v>
      </c>
    </row>
    <row r="7" spans="1:11" x14ac:dyDescent="0.3">
      <c r="B7" t="s">
        <v>7</v>
      </c>
      <c r="C7" s="2">
        <v>10.150452872343271</v>
      </c>
      <c r="D7" s="2">
        <v>0.31764244075100073</v>
      </c>
      <c r="E7" s="2">
        <v>10.854836260218285</v>
      </c>
      <c r="F7" s="2">
        <v>10.389122933185678</v>
      </c>
      <c r="G7" s="2">
        <v>0.313226406299627</v>
      </c>
      <c r="H7" s="2">
        <v>11.098586257348035</v>
      </c>
      <c r="I7" s="2">
        <v>10.629779017051018</v>
      </c>
      <c r="J7" s="2">
        <v>0.11574150977168948</v>
      </c>
      <c r="K7" s="2">
        <v>10.882188008990893</v>
      </c>
    </row>
    <row r="8" spans="1:11" x14ac:dyDescent="0.3">
      <c r="A8" t="s">
        <v>10</v>
      </c>
      <c r="B8" t="s">
        <v>4</v>
      </c>
      <c r="C8" s="2">
        <v>9.0958789863080884</v>
      </c>
      <c r="D8" s="2">
        <v>0.27280017948759006</v>
      </c>
      <c r="E8" s="2">
        <v>9.6327137222384724</v>
      </c>
      <c r="F8" s="2">
        <v>9.4401278241424578</v>
      </c>
      <c r="G8" s="2">
        <v>0.32834684518358886</v>
      </c>
      <c r="H8" s="2">
        <v>10.118139931408603</v>
      </c>
      <c r="I8" s="2">
        <v>9.4050655530268177</v>
      </c>
      <c r="J8" s="2">
        <v>0.17112678992846267</v>
      </c>
      <c r="K8" s="2">
        <v>9.7390562199305322</v>
      </c>
    </row>
    <row r="9" spans="1:11" x14ac:dyDescent="0.3">
      <c r="B9" t="s">
        <v>5</v>
      </c>
      <c r="C9" s="2">
        <v>8.8962526325525815</v>
      </c>
      <c r="D9" s="2">
        <v>0.27250747543234582</v>
      </c>
      <c r="E9" s="2">
        <v>9.4207089367695378</v>
      </c>
      <c r="F9" s="2">
        <v>9.0828394183121457</v>
      </c>
      <c r="G9" s="2">
        <v>0.32540760155283871</v>
      </c>
      <c r="H9" s="2">
        <v>9.7289352303468561</v>
      </c>
      <c r="I9" s="2">
        <v>9.2455571794497775</v>
      </c>
      <c r="J9" s="2">
        <v>0.17561548309589042</v>
      </c>
      <c r="K9" s="2">
        <v>9.5828096329791528</v>
      </c>
    </row>
    <row r="10" spans="1:11" x14ac:dyDescent="0.3">
      <c r="B10" t="s">
        <v>6</v>
      </c>
      <c r="C10" s="2">
        <v>9.7765298194864201</v>
      </c>
      <c r="D10" s="2">
        <v>0.27748344437149713</v>
      </c>
      <c r="E10" s="2">
        <v>10.364037224306648</v>
      </c>
      <c r="F10" s="2">
        <v>10.083397004172722</v>
      </c>
      <c r="G10" s="2">
        <v>0.3242561452851222</v>
      </c>
      <c r="H10" s="2">
        <v>10.797948243876311</v>
      </c>
      <c r="I10" s="2">
        <v>10.312017400243183</v>
      </c>
      <c r="J10" s="2">
        <v>0.17235097897412477</v>
      </c>
      <c r="K10" s="2">
        <v>10.680928934971728</v>
      </c>
    </row>
    <row r="11" spans="1:11" x14ac:dyDescent="0.3">
      <c r="B11" t="s">
        <v>7</v>
      </c>
      <c r="C11" s="2">
        <v>8.7170811697253416</v>
      </c>
      <c r="D11" s="2">
        <v>0.27514181192954362</v>
      </c>
      <c r="E11" s="2">
        <v>9.2362385572764243</v>
      </c>
      <c r="F11" s="2">
        <v>8.9105211674139344</v>
      </c>
      <c r="G11" s="2">
        <v>0.32186232830750106</v>
      </c>
      <c r="H11" s="2">
        <v>9.5369682721199123</v>
      </c>
      <c r="I11" s="2">
        <v>9.1454405056610089</v>
      </c>
      <c r="J11" s="2">
        <v>0.17379774784627092</v>
      </c>
      <c r="K11" s="2">
        <v>9.4754633908575681</v>
      </c>
    </row>
    <row r="12" spans="1:11" x14ac:dyDescent="0.3">
      <c r="A12" t="s">
        <v>13</v>
      </c>
      <c r="B12" t="s">
        <v>4</v>
      </c>
      <c r="C12" s="2">
        <v>7.3694001667204398</v>
      </c>
      <c r="D12" s="2">
        <v>0.2824594133106485</v>
      </c>
      <c r="E12" s="2">
        <v>7.8206821464498111</v>
      </c>
      <c r="F12" s="2">
        <v>7.7376453306551447</v>
      </c>
      <c r="G12" s="2">
        <v>0.31149922189805224</v>
      </c>
      <c r="H12" s="2">
        <v>8.2629303020176632</v>
      </c>
      <c r="I12" s="2">
        <v>7.8526295441277778</v>
      </c>
      <c r="J12" s="2">
        <v>0.15320911389649924</v>
      </c>
      <c r="K12" s="2">
        <v>8.1013676935627412</v>
      </c>
    </row>
    <row r="13" spans="1:11" x14ac:dyDescent="0.3">
      <c r="B13" t="s">
        <v>5</v>
      </c>
      <c r="C13" s="2">
        <v>7.1746485766908306</v>
      </c>
      <c r="D13" s="2">
        <v>0.2824594133106485</v>
      </c>
      <c r="E13" s="2">
        <v>7.6140044998734435</v>
      </c>
      <c r="F13" s="2">
        <v>7.6653828383429898</v>
      </c>
      <c r="G13" s="2">
        <v>0.3124991707621218</v>
      </c>
      <c r="H13" s="2">
        <v>8.1875464018434982</v>
      </c>
      <c r="I13" s="2">
        <v>7.7176896794559591</v>
      </c>
      <c r="J13" s="2">
        <v>0.14912848374429227</v>
      </c>
      <c r="K13" s="2">
        <v>7.9554417776146078</v>
      </c>
    </row>
    <row r="14" spans="1:11" x14ac:dyDescent="0.3">
      <c r="B14" t="s">
        <v>6</v>
      </c>
      <c r="C14" s="2">
        <v>6.9473884520178162</v>
      </c>
      <c r="D14" s="2">
        <v>0.28070318897918334</v>
      </c>
      <c r="E14" s="2">
        <v>7.3700214497263277</v>
      </c>
      <c r="F14" s="2">
        <v>7.2009146000348485</v>
      </c>
      <c r="G14" s="2">
        <v>0.31152952337878154</v>
      </c>
      <c r="H14" s="2">
        <v>7.6898133528262242</v>
      </c>
      <c r="I14" s="2">
        <v>7.3825164672066039</v>
      </c>
      <c r="J14" s="2">
        <v>0.15209621476407917</v>
      </c>
      <c r="K14" s="2">
        <v>7.6146113702764557</v>
      </c>
    </row>
    <row r="15" spans="1:11" x14ac:dyDescent="0.3">
      <c r="B15" t="s">
        <v>7</v>
      </c>
      <c r="C15" s="2">
        <v>7.5323585596777152</v>
      </c>
      <c r="D15" s="2">
        <v>0.28333752547638102</v>
      </c>
      <c r="E15" s="2">
        <v>7.9951417419010378</v>
      </c>
      <c r="F15" s="2"/>
      <c r="G15" s="2"/>
      <c r="H15" s="2"/>
      <c r="I15" s="2">
        <v>8.1582574553622944</v>
      </c>
      <c r="J15" s="2">
        <v>0.15320911389649924</v>
      </c>
      <c r="K15" s="2">
        <v>8.416676606636063</v>
      </c>
    </row>
    <row r="16" spans="1:11" x14ac:dyDescent="0.3">
      <c r="A16" t="s">
        <v>14</v>
      </c>
      <c r="B16" t="s">
        <v>4</v>
      </c>
      <c r="C16" s="2">
        <v>6.2085833143489486</v>
      </c>
      <c r="D16" s="2">
        <v>0.22801645903522819</v>
      </c>
      <c r="E16" s="2">
        <v>6.5119182566166893</v>
      </c>
      <c r="F16" s="2">
        <v>6.7557439747809234</v>
      </c>
      <c r="G16" s="2">
        <v>0.3194685113298798</v>
      </c>
      <c r="H16" s="2">
        <v>7.2269223687920672</v>
      </c>
      <c r="I16" s="2">
        <v>6.6572419002134531</v>
      </c>
      <c r="J16" s="2">
        <v>0.18637350804261793</v>
      </c>
      <c r="K16" s="2">
        <v>6.9155329078320564</v>
      </c>
    </row>
    <row r="17" spans="1:11" x14ac:dyDescent="0.3">
      <c r="B17" t="s">
        <v>5</v>
      </c>
      <c r="C17" s="2">
        <v>6.2554210717510692</v>
      </c>
      <c r="D17" s="2">
        <v>0.21835722521216969</v>
      </c>
      <c r="E17" s="2">
        <v>6.5474930673127298</v>
      </c>
      <c r="F17" s="2">
        <v>7.026137714043176</v>
      </c>
      <c r="G17" s="2">
        <v>0.31968062169498546</v>
      </c>
      <c r="H17" s="2">
        <v>7.5165227477110905</v>
      </c>
      <c r="I17" s="2"/>
      <c r="J17" s="2"/>
      <c r="K17" s="2"/>
    </row>
    <row r="18" spans="1:11" x14ac:dyDescent="0.3">
      <c r="B18" t="s">
        <v>6</v>
      </c>
      <c r="C18" s="2">
        <v>6.1931005629415949</v>
      </c>
      <c r="D18" s="2">
        <v>0.22713834686949558</v>
      </c>
      <c r="E18" s="2">
        <v>6.4944571001302451</v>
      </c>
      <c r="F18" s="2">
        <v>6.7315290915397838</v>
      </c>
      <c r="G18" s="2">
        <v>0.32174112238458347</v>
      </c>
      <c r="H18" s="2">
        <v>7.2045931499891278</v>
      </c>
      <c r="I18" s="2">
        <v>6.6860526495456014</v>
      </c>
      <c r="J18" s="2">
        <v>0.18882188613394216</v>
      </c>
      <c r="K18" s="2">
        <v>6.9490033341769326</v>
      </c>
    </row>
    <row r="19" spans="1:11" x14ac:dyDescent="0.3">
      <c r="B19" t="s">
        <v>7</v>
      </c>
      <c r="C19" s="2">
        <v>6.3546597080618135</v>
      </c>
      <c r="D19" s="2">
        <v>0.2154301846597278</v>
      </c>
      <c r="E19" s="2">
        <v>6.6472048710530283</v>
      </c>
      <c r="F19" s="2">
        <v>6.8620020769423773</v>
      </c>
      <c r="G19" s="2">
        <v>0.32434704972731032</v>
      </c>
      <c r="H19" s="2">
        <v>7.3484179290769456</v>
      </c>
      <c r="I19" s="2">
        <v>6.7405585135364632</v>
      </c>
      <c r="J19" s="2">
        <v>0.18707834415981736</v>
      </c>
      <c r="K19" s="2">
        <v>7.0031096471556049</v>
      </c>
    </row>
    <row r="20" spans="1:11" x14ac:dyDescent="0.3">
      <c r="A20" t="s">
        <v>3</v>
      </c>
      <c r="B20" t="s">
        <v>4</v>
      </c>
      <c r="C20" s="2">
        <v>9.8448776690845676</v>
      </c>
      <c r="D20" s="2">
        <v>0.34034752556583625</v>
      </c>
      <c r="E20" s="2">
        <v>10.576522651509851</v>
      </c>
      <c r="F20" s="2">
        <v>10.213813068701846</v>
      </c>
      <c r="G20" s="2">
        <v>0.19729632177272727</v>
      </c>
      <c r="H20" s="2">
        <v>10.634274646346148</v>
      </c>
      <c r="I20" s="2">
        <v>10.907370700033887</v>
      </c>
      <c r="J20" s="2">
        <v>4.1211327551644972E-2</v>
      </c>
      <c r="K20" s="2">
        <v>10.998756457093169</v>
      </c>
    </row>
    <row r="21" spans="1:11" x14ac:dyDescent="0.3">
      <c r="B21" t="s">
        <v>5</v>
      </c>
      <c r="C21" s="2">
        <v>10.503912954982461</v>
      </c>
      <c r="D21" s="2">
        <v>0.33829480093831554</v>
      </c>
      <c r="E21" s="2">
        <v>11.279479908287732</v>
      </c>
      <c r="F21" s="2">
        <v>10.934381866196148</v>
      </c>
      <c r="G21" s="2">
        <v>0.19367066195454538</v>
      </c>
      <c r="H21" s="2">
        <v>11.375900541173742</v>
      </c>
      <c r="I21" s="2">
        <v>11.707690341255333</v>
      </c>
      <c r="J21" s="2">
        <v>4.0838374361132343E-2</v>
      </c>
      <c r="K21" s="2">
        <v>11.804886383476918</v>
      </c>
    </row>
    <row r="22" spans="1:11" x14ac:dyDescent="0.3">
      <c r="B22" t="s">
        <v>6</v>
      </c>
      <c r="C22" s="2">
        <v>9.755773503028804</v>
      </c>
      <c r="D22" s="2">
        <v>0.34167745983155395</v>
      </c>
      <c r="E22" s="2">
        <v>10.483841016831407</v>
      </c>
      <c r="F22" s="2">
        <v>10.093437699488478</v>
      </c>
      <c r="G22" s="2">
        <v>0.19820273672727268</v>
      </c>
      <c r="H22" s="2">
        <v>10.510931776368203</v>
      </c>
      <c r="I22" s="2">
        <v>10.688116438177753</v>
      </c>
      <c r="J22" s="2">
        <v>4.531381264728386E-2</v>
      </c>
      <c r="K22" s="2">
        <v>10.786661754677974</v>
      </c>
    </row>
    <row r="23" spans="1:11" x14ac:dyDescent="0.3">
      <c r="B23" t="s">
        <v>7</v>
      </c>
      <c r="C23" s="2">
        <v>9.701208091724931</v>
      </c>
      <c r="D23" s="2">
        <v>0.3394512655172004</v>
      </c>
      <c r="E23" s="2">
        <v>10.42013666440686</v>
      </c>
      <c r="F23" s="2">
        <v>10.0439658068077</v>
      </c>
      <c r="G23" s="2">
        <v>0.20092198159090904</v>
      </c>
      <c r="H23" s="2">
        <v>10.465352450578754</v>
      </c>
      <c r="I23" s="2">
        <v>10.6198563613885</v>
      </c>
      <c r="J23" s="2">
        <v>4.1957233932670222E-2</v>
      </c>
      <c r="K23" s="2">
        <v>10.710457403079408</v>
      </c>
    </row>
    <row r="24" spans="1:11" x14ac:dyDescent="0.3">
      <c r="A24" t="s">
        <v>8</v>
      </c>
      <c r="B24" t="s">
        <v>4</v>
      </c>
      <c r="C24" s="2">
        <v>8.2599568095839402</v>
      </c>
      <c r="D24" s="2">
        <v>0.19992381407473306</v>
      </c>
      <c r="E24" s="2">
        <v>8.6098160077021308</v>
      </c>
      <c r="F24" s="2">
        <v>8.0339592908652371</v>
      </c>
      <c r="G24" s="2">
        <v>0.30576397799999994</v>
      </c>
      <c r="H24" s="2">
        <v>8.5583767925299323</v>
      </c>
      <c r="I24" s="2">
        <v>8.7624815427073504</v>
      </c>
      <c r="J24" s="2">
        <v>0.11505605927314461</v>
      </c>
      <c r="K24" s="2">
        <v>8.9705699350791974</v>
      </c>
    </row>
    <row r="25" spans="1:11" x14ac:dyDescent="0.3">
      <c r="B25" t="s">
        <v>5</v>
      </c>
      <c r="C25" s="2">
        <v>8.7016866342327752</v>
      </c>
      <c r="D25" s="2">
        <v>0.19385237503558717</v>
      </c>
      <c r="E25" s="2">
        <v>9.0586036742234892</v>
      </c>
      <c r="F25" s="2">
        <v>8.2703941288546616</v>
      </c>
      <c r="G25" s="2">
        <v>0.30455542472727265</v>
      </c>
      <c r="H25" s="2">
        <v>8.8079724431662036</v>
      </c>
      <c r="I25" s="2">
        <v>9.0280112864257518</v>
      </c>
      <c r="J25" s="2">
        <v>0.11058062098699313</v>
      </c>
      <c r="K25" s="2">
        <v>9.2338757448908257</v>
      </c>
    </row>
    <row r="26" spans="1:11" x14ac:dyDescent="0.3">
      <c r="B26" t="s">
        <v>6</v>
      </c>
      <c r="C26" s="2">
        <v>8.4167457673189681</v>
      </c>
      <c r="D26" s="2">
        <v>0.20830818227164885</v>
      </c>
      <c r="E26" s="2">
        <v>8.7888577558059655</v>
      </c>
      <c r="F26" s="2">
        <v>8.0184635032325779</v>
      </c>
      <c r="G26" s="2">
        <v>0.3056431226727272</v>
      </c>
      <c r="H26" s="2">
        <v>8.5416491375354084</v>
      </c>
      <c r="I26" s="2">
        <v>8.7907332477377622</v>
      </c>
      <c r="J26" s="2">
        <v>0.11766673160673298</v>
      </c>
      <c r="K26" s="2">
        <v>9.004344495117099</v>
      </c>
    </row>
    <row r="27" spans="1:11" x14ac:dyDescent="0.3">
      <c r="B27" t="s">
        <v>7</v>
      </c>
      <c r="C27" s="2">
        <v>8.6972320630436855</v>
      </c>
      <c r="D27" s="2">
        <v>0.19587618804863582</v>
      </c>
      <c r="E27" s="2">
        <v>9.0578451059900935</v>
      </c>
      <c r="F27" s="2">
        <v>8.0345624409621497</v>
      </c>
      <c r="G27" s="2">
        <v>0.30485756304545453</v>
      </c>
      <c r="H27" s="2">
        <v>8.5573634355633796</v>
      </c>
      <c r="I27" s="2">
        <v>9.0456640474464702</v>
      </c>
      <c r="J27" s="2">
        <v>0.11319129332058148</v>
      </c>
      <c r="K27" s="2">
        <v>9.2569144751893528</v>
      </c>
    </row>
    <row r="28" spans="1:11" x14ac:dyDescent="0.3">
      <c r="A28" t="s">
        <v>11</v>
      </c>
      <c r="B28" t="s">
        <v>4</v>
      </c>
      <c r="C28" s="2">
        <v>0.90395643437650541</v>
      </c>
      <c r="D28" s="2">
        <v>0.12764477789442466</v>
      </c>
      <c r="E28" s="2">
        <v>0.92803338880592456</v>
      </c>
      <c r="F28" s="2">
        <v>1.4163090155670075</v>
      </c>
      <c r="G28" s="2">
        <v>0.28491643404545453</v>
      </c>
      <c r="H28" s="2">
        <v>1.5020736377177544</v>
      </c>
      <c r="I28" s="2">
        <v>1.3281682333079938</v>
      </c>
      <c r="J28" s="2">
        <v>0.15794567618209637</v>
      </c>
      <c r="K28" s="2">
        <v>1.3718533762796015</v>
      </c>
    </row>
    <row r="29" spans="1:11" x14ac:dyDescent="0.3">
      <c r="B29" t="s">
        <v>5</v>
      </c>
      <c r="C29" s="2">
        <v>0.91938261381014696</v>
      </c>
      <c r="D29" s="2">
        <v>0.13111417163107944</v>
      </c>
      <c r="E29" s="2">
        <v>0.94455424958138245</v>
      </c>
      <c r="F29" s="2">
        <v>1.2548675741762465</v>
      </c>
      <c r="G29" s="2">
        <v>0.28370788077272724</v>
      </c>
      <c r="H29" s="2">
        <v>1.330514348983419</v>
      </c>
      <c r="I29" s="2">
        <v>1.2433832052934923</v>
      </c>
      <c r="J29" s="2">
        <v>0.15272433151491968</v>
      </c>
      <c r="K29" s="2">
        <v>1.282884761255888</v>
      </c>
    </row>
    <row r="30" spans="1:11" x14ac:dyDescent="0.3">
      <c r="B30" t="s">
        <v>6</v>
      </c>
      <c r="C30" s="2">
        <v>0.85193290281945466</v>
      </c>
      <c r="D30" s="2">
        <v>0.12851212632858838</v>
      </c>
      <c r="E30" s="2">
        <v>0.87478252943172541</v>
      </c>
      <c r="F30" s="2">
        <v>1.371390991778326</v>
      </c>
      <c r="G30" s="2">
        <v>0.28249932749999995</v>
      </c>
      <c r="H30" s="2">
        <v>1.4536888096374132</v>
      </c>
      <c r="I30" s="2">
        <v>1.2612475411503017</v>
      </c>
      <c r="J30" s="2">
        <v>0.15421614427697014</v>
      </c>
      <c r="K30" s="2">
        <v>1.3017205916690802</v>
      </c>
    </row>
    <row r="31" spans="1:11" x14ac:dyDescent="0.3">
      <c r="B31" t="s">
        <v>7</v>
      </c>
      <c r="C31" s="2">
        <v>0.9254311836378456</v>
      </c>
      <c r="D31" s="2">
        <v>0.12706654560498221</v>
      </c>
      <c r="E31" s="2">
        <v>0.94996549958837528</v>
      </c>
      <c r="F31" s="2">
        <v>1.3537386477766029</v>
      </c>
      <c r="G31" s="2">
        <v>0.28431215740909088</v>
      </c>
      <c r="H31" s="2">
        <v>1.4355299540408786</v>
      </c>
      <c r="I31" s="2">
        <v>1.1365903460738176</v>
      </c>
      <c r="J31" s="2">
        <v>0.1560809102295333</v>
      </c>
      <c r="K31" s="2">
        <v>1.1735185400042816</v>
      </c>
    </row>
    <row r="32" spans="1:11" x14ac:dyDescent="0.3">
      <c r="A32" t="s">
        <v>12</v>
      </c>
      <c r="B32" t="s">
        <v>4</v>
      </c>
      <c r="C32" s="2">
        <v>0.96324928489227624</v>
      </c>
      <c r="D32" s="2">
        <v>0.11203250607947807</v>
      </c>
      <c r="E32" s="2">
        <v>0.98569436828816048</v>
      </c>
      <c r="F32" s="2">
        <v>1.7821021955517546</v>
      </c>
      <c r="G32" s="2">
        <v>0.28884423218181809</v>
      </c>
      <c r="H32" s="2">
        <v>1.8915965339158236</v>
      </c>
    </row>
    <row r="33" spans="1:12" x14ac:dyDescent="0.3">
      <c r="B33" t="s">
        <v>5</v>
      </c>
      <c r="C33" s="2">
        <v>0.96962841922931176</v>
      </c>
      <c r="D33" s="2">
        <v>0.10798488005338081</v>
      </c>
      <c r="E33" s="2">
        <v>0.99138753800531176</v>
      </c>
      <c r="F33" s="2">
        <v>1.7828477765272506</v>
      </c>
      <c r="G33" s="2">
        <v>0.28763567890909086</v>
      </c>
      <c r="H33" s="2">
        <v>1.8919015621501414</v>
      </c>
      <c r="I33" s="2">
        <v>1.6434288003636728</v>
      </c>
      <c r="J33" s="2">
        <v>0.16055634851568482</v>
      </c>
      <c r="K33" s="2">
        <v>1.6984066157924045</v>
      </c>
    </row>
    <row r="34" spans="1:12" x14ac:dyDescent="0.3">
      <c r="B34" t="s">
        <v>6</v>
      </c>
      <c r="C34" s="2">
        <v>0.93587960022730454</v>
      </c>
      <c r="D34" s="2">
        <v>0.10422637017200476</v>
      </c>
      <c r="E34" s="2">
        <v>0.95613456674930919</v>
      </c>
      <c r="F34" s="2">
        <v>1.7503026683285787</v>
      </c>
      <c r="G34" s="2">
        <v>0.28733354059090904</v>
      </c>
      <c r="H34" s="2">
        <v>1.8572463920941296</v>
      </c>
      <c r="I34" s="2">
        <v>1.6364527347088551</v>
      </c>
      <c r="J34" s="2">
        <v>0.1609293017061974</v>
      </c>
      <c r="K34" s="2">
        <v>1.6913286080660703</v>
      </c>
    </row>
    <row r="35" spans="1:12" x14ac:dyDescent="0.3">
      <c r="B35" t="s">
        <v>7</v>
      </c>
      <c r="C35" s="2"/>
      <c r="D35" s="2"/>
      <c r="E35" s="2"/>
      <c r="F35" s="2">
        <v>1.7368388016491283</v>
      </c>
      <c r="G35" s="2">
        <v>0.28944850881818179</v>
      </c>
      <c r="H35" s="2">
        <v>1.8437891035739142</v>
      </c>
      <c r="I35" s="2">
        <v>1.6396740983598561</v>
      </c>
      <c r="J35" s="2">
        <v>0.16242111446824789</v>
      </c>
      <c r="K35" s="2">
        <v>1.6951849509741761</v>
      </c>
    </row>
    <row r="37" spans="1:12" x14ac:dyDescent="0.3">
      <c r="A37" s="1" t="s">
        <v>33</v>
      </c>
      <c r="K37" s="2"/>
    </row>
    <row r="39" spans="1:12" x14ac:dyDescent="0.3">
      <c r="A39" t="s">
        <v>0</v>
      </c>
      <c r="B39" t="s">
        <v>1</v>
      </c>
      <c r="C39" t="s">
        <v>2</v>
      </c>
      <c r="D39" t="s">
        <v>25</v>
      </c>
      <c r="E39" t="s">
        <v>21</v>
      </c>
      <c r="F39" t="s">
        <v>20</v>
      </c>
      <c r="G39" t="s">
        <v>22</v>
      </c>
      <c r="H39" t="s">
        <v>23</v>
      </c>
      <c r="I39" t="s">
        <v>24</v>
      </c>
      <c r="K39" t="s">
        <v>34</v>
      </c>
      <c r="L39" t="s">
        <v>36</v>
      </c>
    </row>
    <row r="40" spans="1:12" x14ac:dyDescent="0.3">
      <c r="A40" t="s">
        <v>9</v>
      </c>
      <c r="B40" t="s">
        <v>4</v>
      </c>
      <c r="C40" s="3">
        <v>15.8</v>
      </c>
      <c r="D40">
        <v>0.7</v>
      </c>
      <c r="G40" s="2"/>
      <c r="I40" s="2"/>
      <c r="K40" s="2"/>
    </row>
    <row r="41" spans="1:12" x14ac:dyDescent="0.3">
      <c r="B41" t="s">
        <v>5</v>
      </c>
      <c r="C41" s="3">
        <v>15.6</v>
      </c>
      <c r="D41">
        <v>0.7</v>
      </c>
      <c r="E41" s="2">
        <v>60.25</v>
      </c>
      <c r="F41" s="2">
        <v>67.88</v>
      </c>
      <c r="G41" s="2">
        <f t="shared" ref="G41:G71" si="0">F41-E41</f>
        <v>7.6299999999999955</v>
      </c>
      <c r="H41">
        <v>1800</v>
      </c>
      <c r="I41" s="2">
        <v>4.9050000000000002</v>
      </c>
      <c r="K41" s="2">
        <f t="shared" ref="K41:K71" si="1">G41/1000/(C41/100*PI()*D41/1000)/(H41/60/60)</f>
        <v>44.481766146196364</v>
      </c>
      <c r="L41">
        <v>234</v>
      </c>
    </row>
    <row r="42" spans="1:12" x14ac:dyDescent="0.3">
      <c r="B42" t="s">
        <v>6</v>
      </c>
      <c r="C42" s="3">
        <v>16</v>
      </c>
      <c r="D42">
        <v>0.7</v>
      </c>
      <c r="E42" s="2">
        <v>58.55</v>
      </c>
      <c r="F42" s="2">
        <v>67.099999999999994</v>
      </c>
      <c r="G42" s="2">
        <f t="shared" si="0"/>
        <v>8.5499999999999972</v>
      </c>
      <c r="H42">
        <v>1800</v>
      </c>
      <c r="I42" s="2">
        <v>4.9050000000000002</v>
      </c>
      <c r="K42" s="2">
        <f t="shared" si="1"/>
        <v>48.599098694132309</v>
      </c>
      <c r="L42">
        <v>231</v>
      </c>
    </row>
    <row r="43" spans="1:12" x14ac:dyDescent="0.3">
      <c r="B43" t="s">
        <v>7</v>
      </c>
      <c r="C43" s="3">
        <v>15.9</v>
      </c>
      <c r="D43">
        <v>0.7</v>
      </c>
      <c r="E43" s="2">
        <v>58.52</v>
      </c>
      <c r="F43" s="2">
        <v>66.63</v>
      </c>
      <c r="G43" s="2">
        <f t="shared" si="0"/>
        <v>8.1099999999999923</v>
      </c>
      <c r="H43">
        <v>1800</v>
      </c>
      <c r="I43" s="2">
        <v>4.9050000000000002</v>
      </c>
      <c r="K43" s="2">
        <f t="shared" si="1"/>
        <v>46.388017555265769</v>
      </c>
      <c r="L43">
        <v>245</v>
      </c>
    </row>
    <row r="44" spans="1:12" x14ac:dyDescent="0.3">
      <c r="A44" t="s">
        <v>10</v>
      </c>
      <c r="B44" t="s">
        <v>4</v>
      </c>
      <c r="C44" s="3">
        <v>16.3</v>
      </c>
      <c r="D44">
        <v>0.7</v>
      </c>
      <c r="E44" s="2">
        <v>57.83</v>
      </c>
      <c r="F44" s="2">
        <v>65.23</v>
      </c>
      <c r="G44" s="2">
        <f t="shared" si="0"/>
        <v>7.4000000000000057</v>
      </c>
      <c r="H44">
        <v>1800</v>
      </c>
      <c r="I44" s="2">
        <v>4.9050000000000002</v>
      </c>
      <c r="K44" s="2">
        <f t="shared" si="1"/>
        <v>41.288223624190238</v>
      </c>
      <c r="L44">
        <v>220</v>
      </c>
    </row>
    <row r="45" spans="1:12" x14ac:dyDescent="0.3">
      <c r="B45" t="s">
        <v>5</v>
      </c>
      <c r="C45" s="3">
        <v>15.9</v>
      </c>
      <c r="D45">
        <v>0.7</v>
      </c>
      <c r="E45" s="2">
        <v>58.44</v>
      </c>
      <c r="F45" s="2">
        <v>65.67</v>
      </c>
      <c r="G45" s="2">
        <f t="shared" si="0"/>
        <v>7.230000000000004</v>
      </c>
      <c r="H45">
        <v>1800</v>
      </c>
      <c r="I45" s="2">
        <v>4.9050000000000002</v>
      </c>
      <c r="K45" s="2">
        <f t="shared" si="1"/>
        <v>41.354545859996549</v>
      </c>
      <c r="L45">
        <v>213</v>
      </c>
    </row>
    <row r="46" spans="1:12" x14ac:dyDescent="0.3">
      <c r="B46" t="s">
        <v>6</v>
      </c>
      <c r="C46" s="3">
        <v>15.9</v>
      </c>
      <c r="D46">
        <v>0.7</v>
      </c>
      <c r="E46" s="2">
        <v>56.88</v>
      </c>
      <c r="F46" s="2">
        <v>64.87</v>
      </c>
      <c r="G46" s="2">
        <f t="shared" si="0"/>
        <v>7.990000000000002</v>
      </c>
      <c r="H46">
        <v>1800</v>
      </c>
      <c r="I46" s="2">
        <v>4.9050000000000002</v>
      </c>
      <c r="K46" s="2">
        <f t="shared" si="1"/>
        <v>45.701635051365464</v>
      </c>
      <c r="L46">
        <v>216</v>
      </c>
    </row>
    <row r="47" spans="1:12" x14ac:dyDescent="0.3">
      <c r="B47" t="s">
        <v>7</v>
      </c>
      <c r="C47" s="3">
        <v>15.9</v>
      </c>
      <c r="D47">
        <v>0.7</v>
      </c>
      <c r="E47" s="2">
        <v>59.42</v>
      </c>
      <c r="F47" s="2">
        <v>66.47</v>
      </c>
      <c r="G47" s="2">
        <f t="shared" si="0"/>
        <v>7.0499999999999972</v>
      </c>
      <c r="H47">
        <v>1800</v>
      </c>
      <c r="I47" s="2">
        <v>4.9050000000000002</v>
      </c>
      <c r="K47" s="2">
        <f t="shared" si="1"/>
        <v>40.324972104145971</v>
      </c>
      <c r="L47">
        <v>213</v>
      </c>
    </row>
    <row r="48" spans="1:12" x14ac:dyDescent="0.3">
      <c r="A48" t="s">
        <v>13</v>
      </c>
      <c r="B48" t="s">
        <v>4</v>
      </c>
      <c r="C48" s="3">
        <v>15.9</v>
      </c>
      <c r="D48">
        <v>0.7</v>
      </c>
      <c r="E48" s="2">
        <v>56.95</v>
      </c>
      <c r="F48" s="2">
        <v>63</v>
      </c>
      <c r="G48" s="2">
        <f t="shared" si="0"/>
        <v>6.0499999999999972</v>
      </c>
      <c r="H48">
        <v>1800</v>
      </c>
      <c r="I48" s="2">
        <v>4.9050000000000002</v>
      </c>
      <c r="K48" s="2">
        <f t="shared" si="1"/>
        <v>34.605117904976332</v>
      </c>
      <c r="L48">
        <v>195</v>
      </c>
    </row>
    <row r="49" spans="1:12" x14ac:dyDescent="0.3">
      <c r="B49" t="s">
        <v>5</v>
      </c>
      <c r="C49" s="3">
        <v>15.9</v>
      </c>
      <c r="D49">
        <v>0.7</v>
      </c>
      <c r="E49" s="2">
        <v>58.27</v>
      </c>
      <c r="F49" s="2">
        <v>64.209999999999994</v>
      </c>
      <c r="G49" s="2">
        <f t="shared" si="0"/>
        <v>5.9399999999999906</v>
      </c>
      <c r="H49">
        <v>1800</v>
      </c>
      <c r="I49" s="2">
        <v>4.9050000000000002</v>
      </c>
      <c r="K49" s="2">
        <f t="shared" si="1"/>
        <v>33.975933943067631</v>
      </c>
      <c r="L49">
        <v>196</v>
      </c>
    </row>
    <row r="50" spans="1:12" x14ac:dyDescent="0.3">
      <c r="B50" t="s">
        <v>6</v>
      </c>
      <c r="C50" s="3">
        <v>15.6</v>
      </c>
      <c r="D50">
        <v>0.7</v>
      </c>
      <c r="E50" s="2">
        <v>56.63</v>
      </c>
      <c r="F50" s="2">
        <v>62.34</v>
      </c>
      <c r="G50" s="2">
        <f t="shared" si="0"/>
        <v>5.7100000000000009</v>
      </c>
      <c r="H50">
        <v>1800</v>
      </c>
      <c r="I50" s="2">
        <v>4.9050000000000002</v>
      </c>
      <c r="K50" s="2">
        <f t="shared" si="1"/>
        <v>33.288451467205952</v>
      </c>
      <c r="L50">
        <v>196</v>
      </c>
    </row>
    <row r="51" spans="1:12" x14ac:dyDescent="0.3">
      <c r="B51" t="s">
        <v>7</v>
      </c>
      <c r="C51" s="3">
        <v>16</v>
      </c>
      <c r="D51">
        <v>0.7</v>
      </c>
      <c r="E51" s="2">
        <v>60.24</v>
      </c>
      <c r="F51" s="2">
        <v>66.67</v>
      </c>
      <c r="G51" s="2">
        <f t="shared" si="0"/>
        <v>6.43</v>
      </c>
      <c r="H51">
        <v>1800</v>
      </c>
      <c r="I51" s="2">
        <v>4.9050000000000002</v>
      </c>
      <c r="K51" s="2">
        <f t="shared" si="1"/>
        <v>36.548795860031682</v>
      </c>
      <c r="L51">
        <v>195</v>
      </c>
    </row>
    <row r="52" spans="1:12" x14ac:dyDescent="0.3">
      <c r="A52" t="s">
        <v>14</v>
      </c>
      <c r="B52" t="s">
        <v>4</v>
      </c>
      <c r="C52" s="3">
        <v>16</v>
      </c>
      <c r="D52">
        <v>0.7</v>
      </c>
      <c r="E52" s="2">
        <v>60.39</v>
      </c>
      <c r="F52" s="2">
        <v>65.239999999999995</v>
      </c>
      <c r="G52" s="2">
        <f t="shared" si="0"/>
        <v>4.8499999999999943</v>
      </c>
      <c r="H52">
        <v>1800</v>
      </c>
      <c r="I52" s="2">
        <v>4.9050000000000002</v>
      </c>
      <c r="K52" s="2">
        <f t="shared" si="1"/>
        <v>27.56790978556041</v>
      </c>
      <c r="L52">
        <v>174</v>
      </c>
    </row>
    <row r="53" spans="1:12" x14ac:dyDescent="0.3">
      <c r="B53" t="s">
        <v>5</v>
      </c>
      <c r="C53" s="3">
        <v>15.9</v>
      </c>
      <c r="D53">
        <v>0.7</v>
      </c>
      <c r="E53" s="2">
        <v>56.6</v>
      </c>
      <c r="F53" s="2">
        <v>61.37</v>
      </c>
      <c r="G53" s="2">
        <f t="shared" si="0"/>
        <v>4.769999999999996</v>
      </c>
      <c r="H53">
        <v>1800</v>
      </c>
      <c r="I53" s="2">
        <v>4.9050000000000002</v>
      </c>
      <c r="K53" s="2">
        <f t="shared" si="1"/>
        <v>27.283704530039177</v>
      </c>
      <c r="L53">
        <v>170</v>
      </c>
    </row>
    <row r="54" spans="1:12" x14ac:dyDescent="0.3">
      <c r="B54" t="s">
        <v>6</v>
      </c>
      <c r="C54" s="3">
        <v>15.9</v>
      </c>
      <c r="D54">
        <v>0.7</v>
      </c>
      <c r="E54" s="2">
        <v>61.36</v>
      </c>
      <c r="F54" s="2">
        <v>66.12</v>
      </c>
      <c r="G54" s="2">
        <f t="shared" si="0"/>
        <v>4.7600000000000051</v>
      </c>
      <c r="H54">
        <v>1800</v>
      </c>
      <c r="I54" s="2">
        <v>4.9050000000000002</v>
      </c>
      <c r="K54" s="2">
        <f t="shared" si="1"/>
        <v>27.226505988047535</v>
      </c>
      <c r="L54">
        <v>170</v>
      </c>
    </row>
    <row r="55" spans="1:12" x14ac:dyDescent="0.3">
      <c r="B55" t="s">
        <v>7</v>
      </c>
      <c r="C55" s="3">
        <v>16.100000000000001</v>
      </c>
      <c r="D55">
        <v>0.7</v>
      </c>
      <c r="E55" s="2">
        <v>59.14</v>
      </c>
      <c r="F55" s="2">
        <v>64.010000000000005</v>
      </c>
      <c r="G55" s="2">
        <f t="shared" si="0"/>
        <v>4.8700000000000045</v>
      </c>
      <c r="H55">
        <v>1800</v>
      </c>
      <c r="I55" s="2">
        <v>4.9050000000000002</v>
      </c>
      <c r="K55" s="2">
        <f t="shared" si="1"/>
        <v>27.509656534428789</v>
      </c>
      <c r="L55">
        <v>171</v>
      </c>
    </row>
    <row r="56" spans="1:12" x14ac:dyDescent="0.3">
      <c r="A56" t="s">
        <v>3</v>
      </c>
      <c r="B56" t="s">
        <v>4</v>
      </c>
      <c r="C56" s="3">
        <v>17.399999999999999</v>
      </c>
      <c r="D56">
        <v>0.7</v>
      </c>
      <c r="E56" s="2">
        <v>56.95</v>
      </c>
      <c r="F56" s="2">
        <v>86.15</v>
      </c>
      <c r="G56" s="2">
        <f t="shared" si="0"/>
        <v>29.200000000000003</v>
      </c>
      <c r="H56">
        <v>5760</v>
      </c>
      <c r="I56" s="2">
        <v>4.9500000000000011</v>
      </c>
      <c r="K56" s="2">
        <f t="shared" si="1"/>
        <v>47.694215294369307</v>
      </c>
      <c r="L56">
        <v>246</v>
      </c>
    </row>
    <row r="57" spans="1:12" x14ac:dyDescent="0.3">
      <c r="B57" t="s">
        <v>5</v>
      </c>
      <c r="C57" s="3">
        <v>17.2</v>
      </c>
      <c r="D57">
        <v>0.7</v>
      </c>
      <c r="E57" s="2">
        <v>58.27</v>
      </c>
      <c r="F57" s="2">
        <v>88.82</v>
      </c>
      <c r="G57" s="2">
        <f t="shared" si="0"/>
        <v>30.54999999999999</v>
      </c>
      <c r="H57">
        <v>5760</v>
      </c>
      <c r="I57" s="2">
        <v>4.9500000000000011</v>
      </c>
      <c r="K57" s="2">
        <f t="shared" si="1"/>
        <v>50.479479977755418</v>
      </c>
      <c r="L57">
        <v>250</v>
      </c>
    </row>
    <row r="58" spans="1:12" x14ac:dyDescent="0.3">
      <c r="B58" t="s">
        <v>6</v>
      </c>
      <c r="C58" s="3">
        <v>17.5</v>
      </c>
      <c r="D58">
        <v>0.7</v>
      </c>
      <c r="E58" s="2">
        <v>56.63</v>
      </c>
      <c r="F58" s="2">
        <v>85.71</v>
      </c>
      <c r="G58" s="2">
        <f t="shared" si="0"/>
        <v>29.079999999999991</v>
      </c>
      <c r="H58">
        <v>5760</v>
      </c>
      <c r="I58" s="2">
        <v>4.9500000000000011</v>
      </c>
      <c r="K58" s="2">
        <f t="shared" si="1"/>
        <v>47.226793317472598</v>
      </c>
      <c r="L58">
        <v>246</v>
      </c>
    </row>
    <row r="59" spans="1:12" x14ac:dyDescent="0.3">
      <c r="B59" t="s">
        <v>7</v>
      </c>
      <c r="C59" s="3">
        <v>17.100000000000001</v>
      </c>
      <c r="D59">
        <v>0.7</v>
      </c>
      <c r="E59" s="2">
        <v>60.24</v>
      </c>
      <c r="F59" s="2">
        <v>88.43</v>
      </c>
      <c r="G59" s="2">
        <f t="shared" si="0"/>
        <v>28.190000000000005</v>
      </c>
      <c r="H59">
        <v>5760</v>
      </c>
      <c r="I59" s="2">
        <v>4.9500000000000011</v>
      </c>
      <c r="K59" s="2">
        <f t="shared" si="1"/>
        <v>46.852316685051484</v>
      </c>
      <c r="L59">
        <v>249</v>
      </c>
    </row>
    <row r="60" spans="1:12" x14ac:dyDescent="0.3">
      <c r="A60" t="s">
        <v>8</v>
      </c>
      <c r="B60" t="s">
        <v>4</v>
      </c>
      <c r="C60" s="3">
        <v>17.3</v>
      </c>
      <c r="D60">
        <v>0.7</v>
      </c>
      <c r="E60" s="2">
        <v>60.39</v>
      </c>
      <c r="F60" s="2">
        <v>83.95</v>
      </c>
      <c r="G60" s="2">
        <f t="shared" si="0"/>
        <v>23.560000000000002</v>
      </c>
      <c r="H60">
        <v>5760</v>
      </c>
      <c r="I60" s="2">
        <v>4.9500000000000011</v>
      </c>
      <c r="K60" s="2">
        <f t="shared" si="1"/>
        <v>38.704484509135568</v>
      </c>
      <c r="L60">
        <v>243</v>
      </c>
    </row>
    <row r="61" spans="1:12" x14ac:dyDescent="0.3">
      <c r="B61" t="s">
        <v>5</v>
      </c>
      <c r="C61" s="3">
        <v>17.3</v>
      </c>
      <c r="D61">
        <v>0.7</v>
      </c>
      <c r="E61" s="2">
        <v>56.6</v>
      </c>
      <c r="F61" s="2">
        <v>80.849999999999994</v>
      </c>
      <c r="G61" s="2">
        <f t="shared" si="0"/>
        <v>24.249999999999993</v>
      </c>
      <c r="H61">
        <v>5760</v>
      </c>
      <c r="I61" s="2">
        <v>4.9500000000000011</v>
      </c>
      <c r="K61" s="2">
        <f t="shared" si="1"/>
        <v>39.838019921330101</v>
      </c>
      <c r="L61">
        <v>244</v>
      </c>
    </row>
    <row r="62" spans="1:12" x14ac:dyDescent="0.3">
      <c r="B62" t="s">
        <v>6</v>
      </c>
      <c r="C62" s="3">
        <v>17.5</v>
      </c>
      <c r="D62">
        <v>0.7</v>
      </c>
      <c r="E62" s="2">
        <v>61.36</v>
      </c>
      <c r="F62" s="2">
        <v>85.24</v>
      </c>
      <c r="G62" s="2">
        <f t="shared" si="0"/>
        <v>23.879999999999995</v>
      </c>
      <c r="H62">
        <v>5760</v>
      </c>
      <c r="I62" s="2">
        <v>4.9500000000000011</v>
      </c>
      <c r="K62" s="2">
        <f t="shared" si="1"/>
        <v>38.781837153412852</v>
      </c>
      <c r="L62">
        <v>245</v>
      </c>
    </row>
    <row r="63" spans="1:12" x14ac:dyDescent="0.3">
      <c r="B63" t="s">
        <v>7</v>
      </c>
      <c r="C63" s="3">
        <v>17.2</v>
      </c>
      <c r="D63">
        <v>0.7</v>
      </c>
      <c r="E63" s="2">
        <v>59.14</v>
      </c>
      <c r="F63" s="2">
        <v>83.35</v>
      </c>
      <c r="G63" s="2">
        <f t="shared" si="0"/>
        <v>24.209999999999994</v>
      </c>
      <c r="H63">
        <v>5760</v>
      </c>
      <c r="I63" s="2">
        <v>4.9500000000000011</v>
      </c>
      <c r="K63" s="2">
        <f t="shared" si="1"/>
        <v>40.003542070751521</v>
      </c>
      <c r="L63">
        <v>246</v>
      </c>
    </row>
    <row r="64" spans="1:12" x14ac:dyDescent="0.3">
      <c r="A64" t="s">
        <v>11</v>
      </c>
      <c r="B64" t="s">
        <v>4</v>
      </c>
      <c r="C64" s="3">
        <v>15</v>
      </c>
      <c r="D64">
        <v>0.7</v>
      </c>
      <c r="E64" s="2">
        <v>58.55</v>
      </c>
      <c r="F64" s="2">
        <v>61.37</v>
      </c>
      <c r="G64" s="2">
        <f t="shared" si="0"/>
        <v>2.8200000000000003</v>
      </c>
      <c r="H64">
        <v>5760</v>
      </c>
      <c r="I64" s="2">
        <v>4.9500000000000011</v>
      </c>
      <c r="K64" s="2">
        <f t="shared" si="1"/>
        <v>5.3430588037993454</v>
      </c>
      <c r="L64">
        <v>168</v>
      </c>
    </row>
    <row r="65" spans="1:16" x14ac:dyDescent="0.3">
      <c r="B65" t="s">
        <v>5</v>
      </c>
      <c r="C65" s="3">
        <v>15.3</v>
      </c>
      <c r="D65">
        <v>0.7</v>
      </c>
      <c r="E65" s="2">
        <v>58.52</v>
      </c>
      <c r="F65" s="2">
        <v>61.47</v>
      </c>
      <c r="G65" s="2">
        <f t="shared" si="0"/>
        <v>2.9499999999999957</v>
      </c>
      <c r="H65">
        <v>5760</v>
      </c>
      <c r="I65" s="2">
        <v>4.9500000000000011</v>
      </c>
      <c r="K65" s="2">
        <f t="shared" si="1"/>
        <v>5.4797745345598807</v>
      </c>
      <c r="L65">
        <v>178</v>
      </c>
    </row>
    <row r="66" spans="1:16" x14ac:dyDescent="0.3">
      <c r="B66" t="s">
        <v>6</v>
      </c>
      <c r="C66" s="3">
        <v>15.4</v>
      </c>
      <c r="D66">
        <v>0.7</v>
      </c>
      <c r="E66" s="2">
        <v>58.27</v>
      </c>
      <c r="F66" s="2">
        <v>61.11</v>
      </c>
      <c r="G66" s="2">
        <f t="shared" si="0"/>
        <v>2.8399999999999963</v>
      </c>
      <c r="H66">
        <v>5760</v>
      </c>
      <c r="I66" s="2">
        <v>4.9500000000000011</v>
      </c>
      <c r="K66" s="2">
        <f t="shared" si="1"/>
        <v>5.2411878290930209</v>
      </c>
      <c r="L66">
        <v>153</v>
      </c>
    </row>
    <row r="67" spans="1:16" x14ac:dyDescent="0.3">
      <c r="B67" t="s">
        <v>7</v>
      </c>
      <c r="C67" s="3">
        <v>15.2</v>
      </c>
      <c r="D67">
        <v>0.7</v>
      </c>
      <c r="E67" s="2">
        <v>60.25</v>
      </c>
      <c r="F67" s="2">
        <v>62.97</v>
      </c>
      <c r="G67" s="2">
        <f t="shared" si="0"/>
        <v>2.7199999999999989</v>
      </c>
      <c r="H67">
        <v>5760</v>
      </c>
      <c r="I67" s="2">
        <v>4.9500000000000011</v>
      </c>
      <c r="K67" s="2">
        <f t="shared" si="1"/>
        <v>5.0857782566959013</v>
      </c>
      <c r="L67">
        <v>155</v>
      </c>
    </row>
    <row r="68" spans="1:16" x14ac:dyDescent="0.3">
      <c r="A68" t="s">
        <v>12</v>
      </c>
      <c r="B68" t="s">
        <v>4</v>
      </c>
      <c r="C68" s="3">
        <v>15.2</v>
      </c>
      <c r="D68">
        <v>0.7</v>
      </c>
      <c r="E68" s="2">
        <v>57.83</v>
      </c>
      <c r="F68" s="2">
        <v>60.91</v>
      </c>
      <c r="G68" s="2">
        <f t="shared" si="0"/>
        <v>3.0799999999999983</v>
      </c>
      <c r="H68">
        <v>5760</v>
      </c>
      <c r="I68" s="2">
        <v>4.9500000000000011</v>
      </c>
      <c r="K68" s="2">
        <f t="shared" si="1"/>
        <v>5.758895967140945</v>
      </c>
      <c r="L68">
        <v>162</v>
      </c>
    </row>
    <row r="69" spans="1:16" x14ac:dyDescent="0.3">
      <c r="B69" t="s">
        <v>5</v>
      </c>
      <c r="C69" s="3">
        <v>15.1</v>
      </c>
      <c r="D69">
        <v>0.7</v>
      </c>
      <c r="E69" s="2"/>
      <c r="F69" s="2"/>
      <c r="G69" s="2"/>
      <c r="I69" s="2"/>
      <c r="K69" s="2"/>
    </row>
    <row r="70" spans="1:16" x14ac:dyDescent="0.3">
      <c r="B70" t="s">
        <v>6</v>
      </c>
      <c r="C70" s="3">
        <v>15.5</v>
      </c>
      <c r="D70">
        <v>0.7</v>
      </c>
      <c r="E70" s="2">
        <v>56.88</v>
      </c>
      <c r="F70" s="2">
        <v>60.35</v>
      </c>
      <c r="G70" s="2">
        <f t="shared" si="0"/>
        <v>3.4699999999999989</v>
      </c>
      <c r="H70">
        <v>5760</v>
      </c>
      <c r="I70" s="2">
        <v>4.9500000000000011</v>
      </c>
      <c r="K70" s="2">
        <f t="shared" si="1"/>
        <v>6.36253055908844</v>
      </c>
      <c r="L70">
        <v>166</v>
      </c>
    </row>
    <row r="71" spans="1:16" x14ac:dyDescent="0.3">
      <c r="B71" t="s">
        <v>7</v>
      </c>
      <c r="C71" s="3">
        <v>15.5</v>
      </c>
      <c r="D71">
        <v>0.7</v>
      </c>
      <c r="E71" s="2">
        <v>59.42</v>
      </c>
      <c r="F71" s="2">
        <v>62.74</v>
      </c>
      <c r="G71" s="2">
        <f t="shared" si="0"/>
        <v>3.3200000000000003</v>
      </c>
      <c r="H71">
        <v>5760</v>
      </c>
      <c r="I71" s="2">
        <v>4.9500000000000011</v>
      </c>
      <c r="K71" s="2">
        <f t="shared" si="1"/>
        <v>6.0874932150356296</v>
      </c>
      <c r="L71">
        <v>159</v>
      </c>
    </row>
    <row r="72" spans="1:16" x14ac:dyDescent="0.3">
      <c r="I72" s="2"/>
    </row>
    <row r="73" spans="1:16" x14ac:dyDescent="0.3">
      <c r="A73" s="1" t="s">
        <v>35</v>
      </c>
      <c r="K73" s="2"/>
    </row>
    <row r="75" spans="1:16" x14ac:dyDescent="0.3">
      <c r="A75" t="s">
        <v>0</v>
      </c>
      <c r="B75" t="s">
        <v>1</v>
      </c>
      <c r="C75" t="s">
        <v>2</v>
      </c>
      <c r="D75" t="s">
        <v>25</v>
      </c>
      <c r="E75" t="s">
        <v>21</v>
      </c>
      <c r="F75" t="s">
        <v>20</v>
      </c>
      <c r="G75" t="s">
        <v>22</v>
      </c>
      <c r="H75" t="s">
        <v>23</v>
      </c>
      <c r="I75" t="s">
        <v>24</v>
      </c>
      <c r="J75" t="s">
        <v>37</v>
      </c>
      <c r="K75" t="s">
        <v>38</v>
      </c>
      <c r="L75" t="s">
        <v>39</v>
      </c>
      <c r="M75" t="s">
        <v>40</v>
      </c>
      <c r="O75" t="s">
        <v>34</v>
      </c>
      <c r="P75" t="s">
        <v>41</v>
      </c>
    </row>
    <row r="76" spans="1:16" x14ac:dyDescent="0.3">
      <c r="A76" t="s">
        <v>9</v>
      </c>
      <c r="B76" t="s">
        <v>4</v>
      </c>
      <c r="C76" s="3">
        <v>15.8</v>
      </c>
      <c r="D76" s="3">
        <v>0.7</v>
      </c>
      <c r="G76" s="2"/>
      <c r="H76" s="4"/>
      <c r="I76" s="2"/>
      <c r="N76" s="2"/>
      <c r="O76" s="2"/>
      <c r="P76" s="2"/>
    </row>
    <row r="77" spans="1:16" x14ac:dyDescent="0.3">
      <c r="B77" t="s">
        <v>5</v>
      </c>
      <c r="C77" s="3">
        <v>15.6</v>
      </c>
      <c r="D77" s="3">
        <v>0.7</v>
      </c>
      <c r="E77">
        <v>11.75</v>
      </c>
      <c r="F77">
        <v>23.23</v>
      </c>
      <c r="G77" s="2">
        <f>F77-E77</f>
        <v>11.48</v>
      </c>
      <c r="H77" s="4">
        <v>2700</v>
      </c>
      <c r="I77" s="2">
        <v>4.8950000000000005</v>
      </c>
      <c r="J77">
        <v>1249</v>
      </c>
      <c r="K77">
        <v>136</v>
      </c>
      <c r="L77">
        <v>4</v>
      </c>
      <c r="M77">
        <v>5.12</v>
      </c>
      <c r="N77" s="2"/>
      <c r="O77" s="2">
        <f t="shared" ref="O77:O106" si="2">G77/1000/(C77/100*PI()*D77/1000)/(H77/60/60)</f>
        <v>44.617796012086906</v>
      </c>
      <c r="P77" s="2">
        <f>1-K77/J77</f>
        <v>0.89111289031224983</v>
      </c>
    </row>
    <row r="78" spans="1:16" x14ac:dyDescent="0.3">
      <c r="B78" t="s">
        <v>6</v>
      </c>
      <c r="C78" s="3">
        <v>16</v>
      </c>
      <c r="D78" s="3">
        <v>0.7</v>
      </c>
      <c r="E78">
        <v>11.72</v>
      </c>
      <c r="F78">
        <v>24.74</v>
      </c>
      <c r="G78" s="2">
        <f>F78-E78</f>
        <v>13.019999999999998</v>
      </c>
      <c r="H78" s="4">
        <v>2700</v>
      </c>
      <c r="I78" s="2">
        <v>4.8950000000000005</v>
      </c>
      <c r="J78">
        <v>1249</v>
      </c>
      <c r="K78">
        <v>150.30000000000001</v>
      </c>
      <c r="L78">
        <v>4</v>
      </c>
      <c r="M78">
        <v>5.0999999999999996</v>
      </c>
      <c r="N78" s="2"/>
      <c r="O78" s="2">
        <f t="shared" si="2"/>
        <v>49.338032358487546</v>
      </c>
      <c r="P78" s="2">
        <f t="shared" ref="P78:P106" si="3">1-K78/J78</f>
        <v>0.87966373098478778</v>
      </c>
    </row>
    <row r="79" spans="1:16" x14ac:dyDescent="0.3">
      <c r="B79" t="s">
        <v>7</v>
      </c>
      <c r="C79" s="3">
        <v>15.9</v>
      </c>
      <c r="D79" s="3">
        <v>0.7</v>
      </c>
      <c r="E79">
        <v>11.77</v>
      </c>
      <c r="F79">
        <v>24.8</v>
      </c>
      <c r="G79" s="2">
        <f t="shared" ref="G79:G106" si="4">F79-E79</f>
        <v>13.030000000000001</v>
      </c>
      <c r="H79" s="4">
        <v>2700</v>
      </c>
      <c r="I79" s="2">
        <v>4.8950000000000005</v>
      </c>
      <c r="J79">
        <v>1249</v>
      </c>
      <c r="K79">
        <v>163.80000000000001</v>
      </c>
      <c r="L79">
        <v>4</v>
      </c>
      <c r="M79">
        <v>5.15</v>
      </c>
      <c r="N79" s="2"/>
      <c r="O79" s="2">
        <f t="shared" si="2"/>
        <v>49.686466810120315</v>
      </c>
      <c r="P79" s="2">
        <f t="shared" si="3"/>
        <v>0.86885508406725376</v>
      </c>
    </row>
    <row r="80" spans="1:16" x14ac:dyDescent="0.3">
      <c r="A80" t="s">
        <v>10</v>
      </c>
      <c r="B80" t="s">
        <v>4</v>
      </c>
      <c r="C80" s="3">
        <v>16.3</v>
      </c>
      <c r="D80" s="3">
        <v>0.7</v>
      </c>
      <c r="E80">
        <v>11.72</v>
      </c>
      <c r="F80">
        <v>23.69</v>
      </c>
      <c r="G80" s="2">
        <f t="shared" si="4"/>
        <v>11.97</v>
      </c>
      <c r="H80" s="4">
        <v>2700</v>
      </c>
      <c r="I80" s="2">
        <v>4.8950000000000005</v>
      </c>
      <c r="J80">
        <v>1249</v>
      </c>
      <c r="K80">
        <v>317</v>
      </c>
      <c r="L80">
        <v>4</v>
      </c>
      <c r="M80">
        <v>4.79</v>
      </c>
      <c r="N80" s="2"/>
      <c r="O80" s="2">
        <f t="shared" si="2"/>
        <v>44.524327637978097</v>
      </c>
      <c r="P80" s="2">
        <f t="shared" si="3"/>
        <v>0.74619695756605287</v>
      </c>
    </row>
    <row r="81" spans="1:16" x14ac:dyDescent="0.3">
      <c r="B81" t="s">
        <v>5</v>
      </c>
      <c r="C81" s="3">
        <v>15.9</v>
      </c>
      <c r="D81" s="3">
        <v>0.7</v>
      </c>
      <c r="E81">
        <v>11.7</v>
      </c>
      <c r="F81">
        <v>23.12</v>
      </c>
      <c r="G81" s="2">
        <f t="shared" si="4"/>
        <v>11.420000000000002</v>
      </c>
      <c r="H81" s="4">
        <v>2700</v>
      </c>
      <c r="I81" s="2">
        <v>4.8950000000000005</v>
      </c>
      <c r="J81">
        <v>1249</v>
      </c>
      <c r="K81">
        <v>318</v>
      </c>
      <c r="L81">
        <v>4</v>
      </c>
      <c r="M81">
        <v>4.74</v>
      </c>
      <c r="N81" s="2"/>
      <c r="O81" s="2">
        <f t="shared" si="2"/>
        <v>43.547156636344887</v>
      </c>
      <c r="P81" s="2">
        <f t="shared" si="3"/>
        <v>0.74539631705364284</v>
      </c>
    </row>
    <row r="82" spans="1:16" x14ac:dyDescent="0.3">
      <c r="B82" t="s">
        <v>6</v>
      </c>
      <c r="C82" s="3">
        <v>15.9</v>
      </c>
      <c r="D82" s="3">
        <v>0.7</v>
      </c>
      <c r="E82">
        <v>11.77</v>
      </c>
      <c r="F82">
        <v>24.32</v>
      </c>
      <c r="G82" s="2">
        <f t="shared" si="4"/>
        <v>12.55</v>
      </c>
      <c r="H82" s="4">
        <v>2700</v>
      </c>
      <c r="I82" s="2">
        <v>4.8950000000000005</v>
      </c>
      <c r="J82">
        <v>1249</v>
      </c>
      <c r="K82">
        <v>301</v>
      </c>
      <c r="L82">
        <v>4</v>
      </c>
      <c r="M82">
        <v>4.78</v>
      </c>
      <c r="N82" s="2"/>
      <c r="O82" s="2">
        <f t="shared" si="2"/>
        <v>47.856113466386027</v>
      </c>
      <c r="P82" s="2">
        <f t="shared" si="3"/>
        <v>0.75900720576461167</v>
      </c>
    </row>
    <row r="83" spans="1:16" x14ac:dyDescent="0.3">
      <c r="B83" t="s">
        <v>7</v>
      </c>
      <c r="C83" s="3">
        <v>15.9</v>
      </c>
      <c r="D83" s="3">
        <v>0.7</v>
      </c>
      <c r="E83">
        <v>11.72</v>
      </c>
      <c r="F83">
        <v>22.91</v>
      </c>
      <c r="G83" s="2">
        <f t="shared" si="4"/>
        <v>11.19</v>
      </c>
      <c r="H83" s="4">
        <v>2700</v>
      </c>
      <c r="I83" s="2">
        <v>4.8950000000000005</v>
      </c>
      <c r="J83">
        <v>1249</v>
      </c>
      <c r="K83">
        <v>309</v>
      </c>
      <c r="L83">
        <v>4</v>
      </c>
      <c r="M83">
        <v>4.75</v>
      </c>
      <c r="N83" s="2"/>
      <c r="O83" s="2">
        <f t="shared" si="2"/>
        <v>42.670112325805547</v>
      </c>
      <c r="P83" s="2">
        <f t="shared" si="3"/>
        <v>0.75260208166533227</v>
      </c>
    </row>
    <row r="84" spans="1:16" x14ac:dyDescent="0.3">
      <c r="A84" t="s">
        <v>13</v>
      </c>
      <c r="B84" t="s">
        <v>4</v>
      </c>
      <c r="C84" s="3">
        <v>15.9</v>
      </c>
      <c r="D84" s="3">
        <v>0.7</v>
      </c>
      <c r="E84">
        <v>11.72</v>
      </c>
      <c r="F84">
        <v>21.18</v>
      </c>
      <c r="G84" s="2">
        <f t="shared" si="4"/>
        <v>9.4599999999999991</v>
      </c>
      <c r="H84" s="4">
        <v>2700</v>
      </c>
      <c r="I84" s="2">
        <v>4.8950000000000005</v>
      </c>
      <c r="J84">
        <v>1249</v>
      </c>
      <c r="K84">
        <v>284</v>
      </c>
      <c r="L84">
        <v>4</v>
      </c>
      <c r="M84">
        <v>4.78</v>
      </c>
      <c r="N84" s="2"/>
      <c r="O84" s="2">
        <f t="shared" si="2"/>
        <v>36.073213816096555</v>
      </c>
      <c r="P84" s="2">
        <f t="shared" si="3"/>
        <v>0.7726180944755805</v>
      </c>
    </row>
    <row r="85" spans="1:16" x14ac:dyDescent="0.3">
      <c r="B85" t="s">
        <v>5</v>
      </c>
      <c r="C85" s="3">
        <v>15.9</v>
      </c>
      <c r="D85" s="3">
        <v>0.7</v>
      </c>
      <c r="E85">
        <v>11.79</v>
      </c>
      <c r="F85">
        <v>21</v>
      </c>
      <c r="G85" s="2">
        <f t="shared" si="4"/>
        <v>9.2100000000000009</v>
      </c>
      <c r="H85" s="4">
        <v>2700</v>
      </c>
      <c r="I85" s="2">
        <v>4.8950000000000005</v>
      </c>
      <c r="J85">
        <v>1249</v>
      </c>
      <c r="K85">
        <v>284</v>
      </c>
      <c r="L85">
        <v>4</v>
      </c>
      <c r="M85">
        <v>4.8</v>
      </c>
      <c r="N85" s="2"/>
      <c r="O85" s="2">
        <f t="shared" si="2"/>
        <v>35.119904782901621</v>
      </c>
      <c r="P85" s="2">
        <f t="shared" si="3"/>
        <v>0.7726180944755805</v>
      </c>
    </row>
    <row r="86" spans="1:16" x14ac:dyDescent="0.3">
      <c r="B86" t="s">
        <v>6</v>
      </c>
      <c r="C86" s="3">
        <v>15.6</v>
      </c>
      <c r="D86" s="3">
        <v>0.7</v>
      </c>
      <c r="E86">
        <v>11.75</v>
      </c>
      <c r="F86">
        <v>20.5</v>
      </c>
      <c r="G86" s="2">
        <f t="shared" si="4"/>
        <v>8.75</v>
      </c>
      <c r="H86" s="4">
        <v>2700</v>
      </c>
      <c r="I86" s="2">
        <v>4.8950000000000005</v>
      </c>
      <c r="J86">
        <v>1249</v>
      </c>
      <c r="K86">
        <v>290</v>
      </c>
      <c r="L86">
        <v>4</v>
      </c>
      <c r="M86">
        <v>4.8</v>
      </c>
      <c r="N86" s="2"/>
      <c r="O86" s="2">
        <f t="shared" si="2"/>
        <v>34.007466472627215</v>
      </c>
      <c r="P86" s="2">
        <f t="shared" si="3"/>
        <v>0.76781425140112092</v>
      </c>
    </row>
    <row r="87" spans="1:16" x14ac:dyDescent="0.3">
      <c r="B87" t="s">
        <v>7</v>
      </c>
      <c r="C87" s="3">
        <v>16</v>
      </c>
      <c r="D87" s="3">
        <v>0.7</v>
      </c>
      <c r="E87">
        <v>11.75</v>
      </c>
      <c r="F87">
        <v>21.48</v>
      </c>
      <c r="G87" s="2">
        <f t="shared" si="4"/>
        <v>9.73</v>
      </c>
      <c r="H87" s="4">
        <v>2700</v>
      </c>
      <c r="I87" s="2">
        <v>4.8950000000000005</v>
      </c>
      <c r="J87">
        <v>1249</v>
      </c>
      <c r="K87">
        <v>281</v>
      </c>
      <c r="L87">
        <v>4</v>
      </c>
      <c r="M87">
        <v>4.82</v>
      </c>
      <c r="N87" s="2"/>
      <c r="O87" s="2">
        <f t="shared" si="2"/>
        <v>36.87089514962242</v>
      </c>
      <c r="P87" s="2">
        <f t="shared" si="3"/>
        <v>0.77502001601281023</v>
      </c>
    </row>
    <row r="88" spans="1:16" x14ac:dyDescent="0.3">
      <c r="A88" t="s">
        <v>14</v>
      </c>
      <c r="B88" t="s">
        <v>4</v>
      </c>
      <c r="C88" s="3">
        <v>16</v>
      </c>
      <c r="D88" s="3">
        <v>0.7</v>
      </c>
      <c r="E88">
        <v>11.75</v>
      </c>
      <c r="F88">
        <v>19.77</v>
      </c>
      <c r="G88" s="2">
        <f t="shared" si="4"/>
        <v>8.02</v>
      </c>
      <c r="H88" s="4">
        <v>2700</v>
      </c>
      <c r="I88" s="2">
        <v>4.8950000000000005</v>
      </c>
      <c r="J88">
        <v>1249</v>
      </c>
      <c r="K88">
        <v>470</v>
      </c>
      <c r="L88">
        <v>4</v>
      </c>
      <c r="M88">
        <v>4.58</v>
      </c>
      <c r="N88" s="2"/>
      <c r="O88" s="2">
        <f t="shared" si="2"/>
        <v>30.391015323738106</v>
      </c>
      <c r="P88" s="2">
        <f t="shared" si="3"/>
        <v>0.62369895916733387</v>
      </c>
    </row>
    <row r="89" spans="1:16" x14ac:dyDescent="0.3">
      <c r="B89" t="s">
        <v>5</v>
      </c>
      <c r="C89" s="3">
        <v>15.9</v>
      </c>
      <c r="D89" s="3">
        <v>0.7</v>
      </c>
      <c r="E89">
        <v>11.83</v>
      </c>
      <c r="F89">
        <v>19.86</v>
      </c>
      <c r="G89" s="2">
        <f t="shared" si="4"/>
        <v>8.0299999999999994</v>
      </c>
      <c r="H89" s="4">
        <v>2700</v>
      </c>
      <c r="I89" s="2">
        <v>4.8950000000000005</v>
      </c>
      <c r="J89">
        <v>1249</v>
      </c>
      <c r="K89">
        <v>503</v>
      </c>
      <c r="L89">
        <v>4</v>
      </c>
      <c r="M89">
        <v>4.45</v>
      </c>
      <c r="N89" s="2"/>
      <c r="O89" s="2">
        <f t="shared" si="2"/>
        <v>30.620286146221488</v>
      </c>
      <c r="P89" s="2">
        <f t="shared" si="3"/>
        <v>0.59727782225780623</v>
      </c>
    </row>
    <row r="90" spans="1:16" x14ac:dyDescent="0.3">
      <c r="B90" t="s">
        <v>6</v>
      </c>
      <c r="C90" s="3">
        <v>15.9</v>
      </c>
      <c r="D90" s="3">
        <v>0.7</v>
      </c>
      <c r="E90">
        <v>11.79</v>
      </c>
      <c r="F90">
        <v>19.739999999999998</v>
      </c>
      <c r="G90" s="2">
        <f t="shared" si="4"/>
        <v>7.9499999999999993</v>
      </c>
      <c r="H90" s="4">
        <v>2700</v>
      </c>
      <c r="I90" s="2">
        <v>4.8950000000000005</v>
      </c>
      <c r="J90">
        <v>1249</v>
      </c>
      <c r="K90">
        <v>473</v>
      </c>
      <c r="L90">
        <v>4</v>
      </c>
      <c r="M90">
        <v>4.4800000000000004</v>
      </c>
      <c r="N90" s="2"/>
      <c r="O90" s="2">
        <f t="shared" si="2"/>
        <v>30.315227255599108</v>
      </c>
      <c r="P90" s="2">
        <f t="shared" si="3"/>
        <v>0.62129703763010413</v>
      </c>
    </row>
    <row r="91" spans="1:16" x14ac:dyDescent="0.3">
      <c r="B91" t="s">
        <v>7</v>
      </c>
      <c r="C91" s="3">
        <v>16.100000000000001</v>
      </c>
      <c r="D91" s="3">
        <v>0.7</v>
      </c>
      <c r="E91">
        <v>11.75</v>
      </c>
      <c r="F91">
        <v>20.010000000000002</v>
      </c>
      <c r="G91" s="2">
        <f t="shared" si="4"/>
        <v>8.2600000000000016</v>
      </c>
      <c r="H91" s="4">
        <v>2700</v>
      </c>
      <c r="I91" s="2">
        <v>4.8950000000000005</v>
      </c>
      <c r="J91">
        <v>1249</v>
      </c>
      <c r="K91">
        <v>513</v>
      </c>
      <c r="L91">
        <v>4</v>
      </c>
      <c r="M91">
        <v>4.42</v>
      </c>
      <c r="N91" s="2"/>
      <c r="O91" s="2">
        <f t="shared" si="2"/>
        <v>31.106059270962579</v>
      </c>
      <c r="P91" s="2">
        <f t="shared" si="3"/>
        <v>0.58927141713370701</v>
      </c>
    </row>
    <row r="92" spans="1:16" x14ac:dyDescent="0.3">
      <c r="A92" t="s">
        <v>3</v>
      </c>
      <c r="B92" t="s">
        <v>4</v>
      </c>
      <c r="C92" s="3">
        <v>17.399999999999999</v>
      </c>
      <c r="D92" s="3">
        <v>0.7</v>
      </c>
      <c r="E92">
        <v>11.79</v>
      </c>
      <c r="F92">
        <v>62.45</v>
      </c>
      <c r="G92" s="2">
        <f t="shared" si="4"/>
        <v>50.660000000000004</v>
      </c>
      <c r="H92" s="4">
        <v>9840</v>
      </c>
      <c r="I92" s="2">
        <v>4.92</v>
      </c>
      <c r="J92">
        <v>1264.5</v>
      </c>
      <c r="K92">
        <v>87.3</v>
      </c>
      <c r="L92">
        <v>4.13</v>
      </c>
      <c r="M92">
        <v>5.33</v>
      </c>
      <c r="N92" s="2"/>
      <c r="O92" s="2">
        <f t="shared" si="2"/>
        <v>48.436798131896069</v>
      </c>
      <c r="P92" s="2">
        <f t="shared" si="3"/>
        <v>0.93096085409252671</v>
      </c>
    </row>
    <row r="93" spans="1:16" x14ac:dyDescent="0.3">
      <c r="B93" t="s">
        <v>5</v>
      </c>
      <c r="C93" s="3">
        <v>17.2</v>
      </c>
      <c r="D93" s="3">
        <v>0.7</v>
      </c>
      <c r="E93">
        <v>12.34</v>
      </c>
      <c r="F93">
        <v>65.77</v>
      </c>
      <c r="G93" s="2">
        <f t="shared" si="4"/>
        <v>53.429999999999993</v>
      </c>
      <c r="H93" s="4">
        <v>9840</v>
      </c>
      <c r="I93" s="2">
        <v>4.92</v>
      </c>
      <c r="J93">
        <v>1264.5</v>
      </c>
      <c r="K93">
        <v>94.4</v>
      </c>
      <c r="L93">
        <v>4.13</v>
      </c>
      <c r="M93">
        <v>5.38</v>
      </c>
      <c r="N93" s="2"/>
      <c r="O93" s="2">
        <f t="shared" si="2"/>
        <v>51.679251738513706</v>
      </c>
      <c r="P93" s="2">
        <f t="shared" si="3"/>
        <v>0.92534598655595102</v>
      </c>
    </row>
    <row r="94" spans="1:16" x14ac:dyDescent="0.3">
      <c r="B94" t="s">
        <v>6</v>
      </c>
      <c r="C94" s="3">
        <v>17.5</v>
      </c>
      <c r="D94" s="3">
        <v>0.7</v>
      </c>
      <c r="E94">
        <v>11.85</v>
      </c>
      <c r="F94">
        <v>62.34</v>
      </c>
      <c r="G94" s="2">
        <f t="shared" si="4"/>
        <v>50.49</v>
      </c>
      <c r="H94" s="4">
        <v>9840</v>
      </c>
      <c r="I94" s="2">
        <v>4.92</v>
      </c>
      <c r="J94">
        <v>1264.5</v>
      </c>
      <c r="K94">
        <v>82.7</v>
      </c>
      <c r="L94">
        <v>4.13</v>
      </c>
      <c r="M94">
        <v>5.4</v>
      </c>
      <c r="N94" s="2"/>
      <c r="O94" s="2">
        <f t="shared" si="2"/>
        <v>47.998405634901715</v>
      </c>
      <c r="P94" s="2">
        <f t="shared" si="3"/>
        <v>0.93459865559509692</v>
      </c>
    </row>
    <row r="95" spans="1:16" x14ac:dyDescent="0.3">
      <c r="B95" t="s">
        <v>7</v>
      </c>
      <c r="C95" s="3">
        <v>17.100000000000001</v>
      </c>
      <c r="D95" s="3">
        <v>0.7</v>
      </c>
      <c r="E95">
        <v>11.8</v>
      </c>
      <c r="F95">
        <v>60.86</v>
      </c>
      <c r="G95" s="2">
        <f t="shared" si="4"/>
        <v>49.06</v>
      </c>
      <c r="H95" s="4">
        <v>9840</v>
      </c>
      <c r="I95" s="2">
        <v>4.92</v>
      </c>
      <c r="J95">
        <v>1264.5</v>
      </c>
      <c r="K95">
        <v>90.4</v>
      </c>
      <c r="L95">
        <v>4.13</v>
      </c>
      <c r="M95">
        <v>5.44</v>
      </c>
      <c r="N95" s="2"/>
      <c r="O95" s="2">
        <f t="shared" si="2"/>
        <v>47.72994381128666</v>
      </c>
      <c r="P95" s="2">
        <f t="shared" si="3"/>
        <v>0.92850929221035983</v>
      </c>
    </row>
    <row r="96" spans="1:16" x14ac:dyDescent="0.3">
      <c r="A96" t="s">
        <v>8</v>
      </c>
      <c r="B96" t="s">
        <v>4</v>
      </c>
      <c r="C96" s="3">
        <v>17.3</v>
      </c>
      <c r="D96" s="3">
        <v>0.7</v>
      </c>
      <c r="E96">
        <v>12.79</v>
      </c>
      <c r="F96">
        <v>55.05</v>
      </c>
      <c r="G96" s="2">
        <f t="shared" si="4"/>
        <v>42.26</v>
      </c>
      <c r="H96" s="4">
        <v>9840</v>
      </c>
      <c r="I96" s="2">
        <v>4.92</v>
      </c>
      <c r="J96">
        <v>1264.5</v>
      </c>
      <c r="K96">
        <v>573</v>
      </c>
      <c r="L96">
        <v>4.13</v>
      </c>
      <c r="M96">
        <v>4.37</v>
      </c>
      <c r="N96" s="2"/>
      <c r="O96" s="2">
        <f t="shared" si="2"/>
        <v>40.638987503152983</v>
      </c>
      <c r="P96" s="2">
        <f t="shared" si="3"/>
        <v>0.54685646500593121</v>
      </c>
    </row>
    <row r="97" spans="1:16" x14ac:dyDescent="0.3">
      <c r="B97" t="s">
        <v>5</v>
      </c>
      <c r="C97" s="3">
        <v>17.3</v>
      </c>
      <c r="D97" s="3">
        <v>0.7</v>
      </c>
      <c r="E97">
        <v>11.72</v>
      </c>
      <c r="F97">
        <v>56.24</v>
      </c>
      <c r="G97" s="2">
        <f t="shared" si="4"/>
        <v>44.52</v>
      </c>
      <c r="H97" s="4">
        <v>9840</v>
      </c>
      <c r="I97" s="2">
        <v>4.92</v>
      </c>
      <c r="J97">
        <v>1264.5</v>
      </c>
      <c r="K97">
        <v>594</v>
      </c>
      <c r="L97">
        <v>4.13</v>
      </c>
      <c r="M97">
        <v>4.33</v>
      </c>
      <c r="N97" s="2"/>
      <c r="O97" s="2">
        <f t="shared" si="2"/>
        <v>42.81229824042525</v>
      </c>
      <c r="P97" s="2">
        <f t="shared" si="3"/>
        <v>0.53024911032028466</v>
      </c>
    </row>
    <row r="98" spans="1:16" x14ac:dyDescent="0.3">
      <c r="B98" t="s">
        <v>6</v>
      </c>
      <c r="C98" s="3">
        <v>17.5</v>
      </c>
      <c r="D98" s="3">
        <v>0.7</v>
      </c>
      <c r="E98">
        <v>11.8</v>
      </c>
      <c r="F98">
        <v>55.36</v>
      </c>
      <c r="G98" s="2">
        <f t="shared" si="4"/>
        <v>43.56</v>
      </c>
      <c r="H98" s="4">
        <v>9840</v>
      </c>
      <c r="I98" s="2">
        <v>4.92</v>
      </c>
      <c r="J98">
        <v>1264.5</v>
      </c>
      <c r="K98">
        <v>544</v>
      </c>
      <c r="L98">
        <v>4.13</v>
      </c>
      <c r="M98">
        <v>4.3600000000000003</v>
      </c>
      <c r="N98" s="2"/>
      <c r="O98" s="2">
        <f t="shared" si="2"/>
        <v>41.410389175209325</v>
      </c>
      <c r="P98" s="2">
        <f t="shared" si="3"/>
        <v>0.56979043100039539</v>
      </c>
    </row>
    <row r="99" spans="1:16" x14ac:dyDescent="0.3">
      <c r="B99" t="s">
        <v>7</v>
      </c>
      <c r="C99" s="3">
        <v>17.2</v>
      </c>
      <c r="D99" s="3">
        <v>0.7</v>
      </c>
      <c r="E99">
        <v>11.7</v>
      </c>
      <c r="F99">
        <v>55.94</v>
      </c>
      <c r="G99" s="2">
        <f t="shared" si="4"/>
        <v>44.239999999999995</v>
      </c>
      <c r="H99" s="4">
        <v>9840</v>
      </c>
      <c r="I99" s="2">
        <v>4.92</v>
      </c>
      <c r="J99">
        <v>1264.5</v>
      </c>
      <c r="K99">
        <v>587</v>
      </c>
      <c r="L99">
        <v>4.13</v>
      </c>
      <c r="M99">
        <v>4.32</v>
      </c>
      <c r="N99" s="2"/>
      <c r="O99" s="2">
        <f t="shared" si="2"/>
        <v>42.79038175017493</v>
      </c>
      <c r="P99" s="2">
        <f t="shared" si="3"/>
        <v>0.53578489521550021</v>
      </c>
    </row>
    <row r="100" spans="1:16" x14ac:dyDescent="0.3">
      <c r="A100" t="s">
        <v>11</v>
      </c>
      <c r="B100" t="s">
        <v>4</v>
      </c>
      <c r="C100" s="3">
        <v>15</v>
      </c>
      <c r="D100" s="3">
        <v>0.7</v>
      </c>
      <c r="E100">
        <v>11.77</v>
      </c>
      <c r="F100">
        <v>15.78</v>
      </c>
      <c r="G100" s="2">
        <f t="shared" si="4"/>
        <v>4.01</v>
      </c>
      <c r="H100" s="4">
        <v>9840</v>
      </c>
      <c r="I100" s="2">
        <v>4.92</v>
      </c>
      <c r="J100">
        <v>1264.5</v>
      </c>
      <c r="K100">
        <v>823</v>
      </c>
      <c r="L100">
        <v>4.13</v>
      </c>
      <c r="M100">
        <v>4.12</v>
      </c>
      <c r="N100" s="2"/>
      <c r="O100" s="2">
        <f t="shared" si="2"/>
        <v>4.4474656571324065</v>
      </c>
      <c r="P100" s="2">
        <f t="shared" si="3"/>
        <v>0.34914986160537764</v>
      </c>
    </row>
    <row r="101" spans="1:16" x14ac:dyDescent="0.3">
      <c r="B101" t="s">
        <v>5</v>
      </c>
      <c r="C101" s="3">
        <v>15.3</v>
      </c>
      <c r="D101" s="3">
        <v>0.7</v>
      </c>
      <c r="E101">
        <v>11.7</v>
      </c>
      <c r="F101">
        <v>15.86</v>
      </c>
      <c r="G101" s="2">
        <f t="shared" si="4"/>
        <v>4.16</v>
      </c>
      <c r="H101" s="4">
        <v>9840</v>
      </c>
      <c r="I101" s="2">
        <v>4.92</v>
      </c>
      <c r="J101">
        <v>1264.5</v>
      </c>
      <c r="K101">
        <v>811</v>
      </c>
      <c r="L101">
        <v>4.13</v>
      </c>
      <c r="M101">
        <v>4.09</v>
      </c>
      <c r="N101" s="2"/>
      <c r="O101" s="2">
        <f t="shared" si="2"/>
        <v>4.5233624599459228</v>
      </c>
      <c r="P101" s="2">
        <f t="shared" si="3"/>
        <v>0.35863977856860418</v>
      </c>
    </row>
    <row r="102" spans="1:16" x14ac:dyDescent="0.3">
      <c r="B102" t="s">
        <v>6</v>
      </c>
      <c r="C102" s="3">
        <v>15.4</v>
      </c>
      <c r="D102" s="3">
        <v>0.7</v>
      </c>
      <c r="E102">
        <v>11.81</v>
      </c>
      <c r="F102">
        <v>15.69</v>
      </c>
      <c r="G102" s="2">
        <f t="shared" si="4"/>
        <v>3.879999999999999</v>
      </c>
      <c r="H102" s="4">
        <v>9840</v>
      </c>
      <c r="I102" s="2">
        <v>4.92</v>
      </c>
      <c r="J102">
        <v>1264.5</v>
      </c>
      <c r="K102">
        <v>820</v>
      </c>
      <c r="L102">
        <v>4.13</v>
      </c>
      <c r="M102">
        <v>4.09</v>
      </c>
      <c r="N102" s="2"/>
      <c r="O102" s="2">
        <f t="shared" si="2"/>
        <v>4.1915098818717169</v>
      </c>
      <c r="P102" s="2">
        <f t="shared" si="3"/>
        <v>0.35152234084618428</v>
      </c>
    </row>
    <row r="103" spans="1:16" x14ac:dyDescent="0.3">
      <c r="B103" t="s">
        <v>7</v>
      </c>
      <c r="C103" s="3">
        <v>15.2</v>
      </c>
      <c r="D103" s="3">
        <v>0.7</v>
      </c>
      <c r="E103">
        <v>12.26</v>
      </c>
      <c r="F103">
        <v>16.420000000000002</v>
      </c>
      <c r="G103" s="2">
        <f t="shared" si="4"/>
        <v>4.1600000000000019</v>
      </c>
      <c r="H103" s="4">
        <v>9840</v>
      </c>
      <c r="I103" s="2">
        <v>4.92</v>
      </c>
      <c r="J103">
        <v>1264.5</v>
      </c>
      <c r="K103">
        <v>825</v>
      </c>
      <c r="L103">
        <v>4.13</v>
      </c>
      <c r="M103">
        <v>4.0999999999999996</v>
      </c>
      <c r="N103" s="2"/>
      <c r="O103" s="2">
        <f t="shared" si="2"/>
        <v>4.5531214234982</v>
      </c>
      <c r="P103" s="2">
        <f t="shared" si="3"/>
        <v>0.34756820877817318</v>
      </c>
    </row>
    <row r="104" spans="1:16" x14ac:dyDescent="0.3">
      <c r="A104" t="s">
        <v>12</v>
      </c>
      <c r="B104" t="s">
        <v>4</v>
      </c>
      <c r="C104" s="3">
        <v>15.2</v>
      </c>
      <c r="D104" s="3">
        <v>0.7</v>
      </c>
      <c r="E104">
        <v>11.78</v>
      </c>
      <c r="F104">
        <v>16.11</v>
      </c>
      <c r="G104" s="2">
        <f t="shared" si="4"/>
        <v>4.33</v>
      </c>
      <c r="H104" s="4">
        <v>9840</v>
      </c>
      <c r="I104" s="2">
        <v>4.92</v>
      </c>
      <c r="J104">
        <v>1264.5</v>
      </c>
      <c r="K104">
        <v>877</v>
      </c>
      <c r="L104">
        <v>4.13</v>
      </c>
      <c r="M104">
        <v>4.1100000000000003</v>
      </c>
      <c r="N104" s="2"/>
      <c r="O104" s="2">
        <f t="shared" si="2"/>
        <v>4.7391864816699991</v>
      </c>
      <c r="P104" s="2">
        <f t="shared" si="3"/>
        <v>0.3064452352708581</v>
      </c>
    </row>
    <row r="105" spans="1:16" x14ac:dyDescent="0.3">
      <c r="B105" t="s">
        <v>5</v>
      </c>
      <c r="C105" s="3">
        <v>15.1</v>
      </c>
      <c r="D105" s="3">
        <v>0.7</v>
      </c>
      <c r="E105">
        <v>11.79</v>
      </c>
      <c r="F105">
        <v>16.12</v>
      </c>
      <c r="G105" s="2">
        <f t="shared" si="4"/>
        <v>4.3300000000000018</v>
      </c>
      <c r="H105" s="4">
        <v>9840</v>
      </c>
      <c r="I105" s="2">
        <v>4.92</v>
      </c>
      <c r="J105">
        <v>1264.5</v>
      </c>
      <c r="K105">
        <v>891</v>
      </c>
      <c r="L105">
        <v>4.13</v>
      </c>
      <c r="M105">
        <v>4.1100000000000003</v>
      </c>
      <c r="N105" s="2"/>
      <c r="O105" s="2">
        <f t="shared" si="2"/>
        <v>4.7705718226082139</v>
      </c>
      <c r="P105" s="2">
        <f t="shared" si="3"/>
        <v>0.29537366548042709</v>
      </c>
    </row>
    <row r="106" spans="1:16" x14ac:dyDescent="0.3">
      <c r="B106" t="s">
        <v>6</v>
      </c>
      <c r="C106" s="3">
        <v>15.5</v>
      </c>
      <c r="D106" s="3">
        <v>0.7</v>
      </c>
      <c r="E106">
        <v>11.8</v>
      </c>
      <c r="F106">
        <v>16.09</v>
      </c>
      <c r="G106" s="2">
        <f t="shared" si="4"/>
        <v>4.2899999999999991</v>
      </c>
      <c r="H106" s="4">
        <v>9840</v>
      </c>
      <c r="I106" s="2">
        <v>4.92</v>
      </c>
      <c r="J106">
        <v>1264.5</v>
      </c>
      <c r="K106">
        <v>904</v>
      </c>
      <c r="L106">
        <v>4.13</v>
      </c>
      <c r="M106">
        <v>4.0999999999999996</v>
      </c>
      <c r="N106" s="2"/>
      <c r="O106" s="2">
        <f t="shared" si="2"/>
        <v>4.6045276331183382</v>
      </c>
      <c r="P106" s="2">
        <f t="shared" si="3"/>
        <v>0.28509292210359827</v>
      </c>
    </row>
    <row r="107" spans="1:16" x14ac:dyDescent="0.3">
      <c r="B107" t="s">
        <v>7</v>
      </c>
      <c r="C107" s="3">
        <v>15.5</v>
      </c>
      <c r="D107" s="3">
        <v>0.7</v>
      </c>
      <c r="G107" s="2"/>
      <c r="H107" s="4"/>
      <c r="I107" s="2"/>
      <c r="N107" s="2"/>
      <c r="O107" s="2"/>
      <c r="P107" s="2"/>
    </row>
    <row r="108" spans="1:16" x14ac:dyDescent="0.3">
      <c r="O108" s="2"/>
    </row>
    <row r="109" spans="1:16" x14ac:dyDescent="0.3">
      <c r="A109" s="1" t="s">
        <v>42</v>
      </c>
      <c r="K109" s="2"/>
    </row>
    <row r="111" spans="1:16" x14ac:dyDescent="0.3">
      <c r="A111" t="s">
        <v>0</v>
      </c>
      <c r="B111" t="s">
        <v>1</v>
      </c>
      <c r="C111" t="s">
        <v>2</v>
      </c>
      <c r="D111" t="s">
        <v>25</v>
      </c>
      <c r="E111" t="s">
        <v>21</v>
      </c>
      <c r="F111" t="s">
        <v>20</v>
      </c>
      <c r="G111" t="s">
        <v>22</v>
      </c>
      <c r="H111" t="s">
        <v>23</v>
      </c>
      <c r="I111" t="s">
        <v>24</v>
      </c>
      <c r="J111" t="s">
        <v>37</v>
      </c>
      <c r="K111" t="s">
        <v>38</v>
      </c>
      <c r="L111" t="s">
        <v>39</v>
      </c>
      <c r="M111" t="s">
        <v>40</v>
      </c>
      <c r="O111" t="s">
        <v>34</v>
      </c>
      <c r="P111" t="s">
        <v>41</v>
      </c>
    </row>
    <row r="112" spans="1:16" x14ac:dyDescent="0.3">
      <c r="A112" t="s">
        <v>9</v>
      </c>
      <c r="B112" t="s">
        <v>4</v>
      </c>
      <c r="C112" s="3">
        <v>15.8</v>
      </c>
      <c r="D112" s="3">
        <v>0.7</v>
      </c>
      <c r="G112" s="2"/>
      <c r="H112" s="4"/>
      <c r="I112" s="2"/>
      <c r="L112" s="2"/>
      <c r="M112" s="2"/>
      <c r="N112" s="2"/>
      <c r="O112" s="2"/>
      <c r="P112" s="2"/>
    </row>
    <row r="113" spans="1:16" x14ac:dyDescent="0.3">
      <c r="B113" t="s">
        <v>5</v>
      </c>
      <c r="C113" s="3">
        <v>15.6</v>
      </c>
      <c r="D113" s="3">
        <v>0.7</v>
      </c>
      <c r="E113">
        <v>11.7</v>
      </c>
      <c r="F113">
        <v>28.61</v>
      </c>
      <c r="G113" s="2">
        <f t="shared" ref="G113:G142" si="5">F113-E113</f>
        <v>16.91</v>
      </c>
      <c r="H113" s="4">
        <v>3780</v>
      </c>
      <c r="I113" s="2">
        <v>4.9000000000000004</v>
      </c>
      <c r="J113">
        <v>1206.5</v>
      </c>
      <c r="K113">
        <v>156.5</v>
      </c>
      <c r="L113" s="2">
        <v>4.0049999999999999</v>
      </c>
      <c r="M113" s="2">
        <v>3.51</v>
      </c>
      <c r="N113" s="2"/>
      <c r="O113" s="2">
        <f t="shared" ref="O113:O143" si="6">G113/1000/(C113/100*PI()*D113/1000)/(H113/60/60)</f>
        <v>46.944184330785809</v>
      </c>
      <c r="P113" s="2">
        <f t="shared" ref="P113:P143" si="7">1-K113/J113</f>
        <v>0.87028595109821794</v>
      </c>
    </row>
    <row r="114" spans="1:16" x14ac:dyDescent="0.3">
      <c r="B114" t="s">
        <v>6</v>
      </c>
      <c r="C114" s="3">
        <v>16</v>
      </c>
      <c r="D114" s="3">
        <v>0.7</v>
      </c>
      <c r="E114">
        <v>11.81</v>
      </c>
      <c r="F114">
        <v>30.67</v>
      </c>
      <c r="G114" s="2">
        <f t="shared" si="5"/>
        <v>18.86</v>
      </c>
      <c r="H114" s="4">
        <v>3780</v>
      </c>
      <c r="I114" s="2">
        <v>4.9000000000000004</v>
      </c>
      <c r="J114">
        <v>1206.5</v>
      </c>
      <c r="K114">
        <v>165.9</v>
      </c>
      <c r="L114" s="2">
        <v>4.0049999999999999</v>
      </c>
      <c r="M114" s="2">
        <v>3.45</v>
      </c>
      <c r="N114" s="2"/>
      <c r="O114" s="2">
        <f t="shared" si="6"/>
        <v>51.048677325053497</v>
      </c>
      <c r="P114" s="2">
        <f t="shared" si="7"/>
        <v>0.86249481972648157</v>
      </c>
    </row>
    <row r="115" spans="1:16" x14ac:dyDescent="0.3">
      <c r="B115" t="s">
        <v>7</v>
      </c>
      <c r="C115" s="3">
        <v>15.9</v>
      </c>
      <c r="D115" s="3">
        <v>0.7</v>
      </c>
      <c r="E115">
        <v>12.26</v>
      </c>
      <c r="F115">
        <v>30.95</v>
      </c>
      <c r="G115" s="2">
        <f t="shared" si="5"/>
        <v>18.689999999999998</v>
      </c>
      <c r="H115" s="4">
        <v>3780</v>
      </c>
      <c r="I115" s="2">
        <v>4.9000000000000004</v>
      </c>
      <c r="J115">
        <v>1206.5</v>
      </c>
      <c r="K115">
        <v>172.8</v>
      </c>
      <c r="L115" s="2">
        <v>4.0049999999999999</v>
      </c>
      <c r="M115" s="2">
        <v>3.42</v>
      </c>
      <c r="N115" s="2"/>
      <c r="O115" s="2">
        <f t="shared" si="6"/>
        <v>50.906702372609828</v>
      </c>
      <c r="P115" s="2">
        <f t="shared" si="7"/>
        <v>0.85677579776212187</v>
      </c>
    </row>
    <row r="116" spans="1:16" x14ac:dyDescent="0.3">
      <c r="A116" t="s">
        <v>10</v>
      </c>
      <c r="B116" t="s">
        <v>4</v>
      </c>
      <c r="C116" s="3">
        <v>16.3</v>
      </c>
      <c r="D116" s="3">
        <v>0.7</v>
      </c>
      <c r="E116">
        <v>11.78</v>
      </c>
      <c r="F116">
        <v>29.19</v>
      </c>
      <c r="G116" s="2">
        <f t="shared" si="5"/>
        <v>17.410000000000004</v>
      </c>
      <c r="H116" s="4">
        <v>3780</v>
      </c>
      <c r="I116" s="2">
        <v>4.9000000000000004</v>
      </c>
      <c r="J116">
        <v>1206.5</v>
      </c>
      <c r="K116">
        <v>122.9</v>
      </c>
      <c r="L116" s="2">
        <v>4.0049999999999999</v>
      </c>
      <c r="M116" s="2">
        <v>3.58</v>
      </c>
      <c r="N116" s="2"/>
      <c r="O116" s="2">
        <f t="shared" si="6"/>
        <v>46.256626338298048</v>
      </c>
      <c r="P116" s="2">
        <f t="shared" si="7"/>
        <v>0.89813510153336096</v>
      </c>
    </row>
    <row r="117" spans="1:16" x14ac:dyDescent="0.3">
      <c r="B117" t="s">
        <v>5</v>
      </c>
      <c r="C117" s="3">
        <v>15.9</v>
      </c>
      <c r="D117" s="3">
        <v>0.7</v>
      </c>
      <c r="E117">
        <v>11.79</v>
      </c>
      <c r="F117">
        <v>28.13</v>
      </c>
      <c r="G117" s="2">
        <f t="shared" si="5"/>
        <v>16.34</v>
      </c>
      <c r="H117" s="4">
        <v>3780</v>
      </c>
      <c r="I117" s="2">
        <v>4.9000000000000004</v>
      </c>
      <c r="J117">
        <v>1206.5</v>
      </c>
      <c r="K117">
        <v>132.6</v>
      </c>
      <c r="L117" s="2">
        <v>4.0049999999999999</v>
      </c>
      <c r="M117" s="2">
        <v>3.54</v>
      </c>
      <c r="N117" s="2"/>
      <c r="O117" s="2">
        <f t="shared" si="6"/>
        <v>44.505913149729516</v>
      </c>
      <c r="P117" s="2">
        <f t="shared" si="7"/>
        <v>0.89009531703273936</v>
      </c>
    </row>
    <row r="118" spans="1:16" x14ac:dyDescent="0.3">
      <c r="B118" t="s">
        <v>6</v>
      </c>
      <c r="C118" s="3">
        <v>15.9</v>
      </c>
      <c r="D118" s="3">
        <v>0.7</v>
      </c>
      <c r="E118">
        <v>11.8</v>
      </c>
      <c r="F118">
        <v>29.94</v>
      </c>
      <c r="G118" s="2">
        <f t="shared" si="5"/>
        <v>18.14</v>
      </c>
      <c r="H118" s="4">
        <v>3780</v>
      </c>
      <c r="I118" s="2">
        <v>4.9000000000000004</v>
      </c>
      <c r="J118">
        <v>1206.5</v>
      </c>
      <c r="K118">
        <v>136.4</v>
      </c>
      <c r="L118" s="2">
        <v>4.0049999999999999</v>
      </c>
      <c r="M118" s="2">
        <v>3.53</v>
      </c>
      <c r="N118" s="2"/>
      <c r="O118" s="2">
        <f t="shared" si="6"/>
        <v>49.408645320446347</v>
      </c>
      <c r="P118" s="2">
        <f t="shared" si="7"/>
        <v>0.88694571073352668</v>
      </c>
    </row>
    <row r="119" spans="1:16" x14ac:dyDescent="0.3">
      <c r="B119" t="s">
        <v>7</v>
      </c>
      <c r="C119" s="3">
        <v>15.9</v>
      </c>
      <c r="D119" s="3">
        <v>0.7</v>
      </c>
      <c r="E119">
        <v>11.81</v>
      </c>
      <c r="F119">
        <v>27.84</v>
      </c>
      <c r="G119" s="2">
        <f t="shared" si="5"/>
        <v>16.03</v>
      </c>
      <c r="H119" s="4">
        <v>3780</v>
      </c>
      <c r="I119" s="2">
        <v>4.9000000000000004</v>
      </c>
      <c r="J119">
        <v>1206.5</v>
      </c>
      <c r="K119">
        <v>144.30000000000001</v>
      </c>
      <c r="L119" s="2">
        <v>4.0049999999999999</v>
      </c>
      <c r="M119" s="2">
        <v>3.5</v>
      </c>
      <c r="N119" s="2"/>
      <c r="O119" s="2">
        <f t="shared" si="6"/>
        <v>43.661553720328286</v>
      </c>
      <c r="P119" s="2">
        <f t="shared" si="7"/>
        <v>0.88039784500621632</v>
      </c>
    </row>
    <row r="120" spans="1:16" x14ac:dyDescent="0.3">
      <c r="A120" t="s">
        <v>13</v>
      </c>
      <c r="B120" t="s">
        <v>4</v>
      </c>
      <c r="C120" s="3">
        <v>15.9</v>
      </c>
      <c r="D120" s="3">
        <v>0.7</v>
      </c>
      <c r="E120">
        <v>11.79</v>
      </c>
      <c r="F120">
        <v>25.71</v>
      </c>
      <c r="G120" s="2">
        <f t="shared" si="5"/>
        <v>13.920000000000002</v>
      </c>
      <c r="H120" s="4">
        <v>3780</v>
      </c>
      <c r="I120" s="2">
        <v>4.9000000000000004</v>
      </c>
      <c r="J120">
        <v>1206.5</v>
      </c>
      <c r="K120">
        <v>178.5</v>
      </c>
      <c r="L120" s="2">
        <v>4.0049999999999999</v>
      </c>
      <c r="M120" s="2">
        <v>3.4</v>
      </c>
      <c r="N120" s="2"/>
      <c r="O120" s="2">
        <f t="shared" si="6"/>
        <v>37.91446212021021</v>
      </c>
      <c r="P120" s="2">
        <f t="shared" si="7"/>
        <v>0.85205138831330296</v>
      </c>
    </row>
    <row r="121" spans="1:16" x14ac:dyDescent="0.3">
      <c r="B121" t="s">
        <v>5</v>
      </c>
      <c r="C121" s="3">
        <v>15.9</v>
      </c>
      <c r="D121" s="3">
        <v>0.7</v>
      </c>
      <c r="E121">
        <v>12.34</v>
      </c>
      <c r="F121">
        <v>26.13</v>
      </c>
      <c r="G121" s="2">
        <f t="shared" si="5"/>
        <v>13.79</v>
      </c>
      <c r="H121" s="4">
        <v>3780</v>
      </c>
      <c r="I121" s="2">
        <v>4.9000000000000004</v>
      </c>
      <c r="J121">
        <v>1206.5</v>
      </c>
      <c r="K121">
        <v>175.2</v>
      </c>
      <c r="L121" s="2">
        <v>4.0049999999999999</v>
      </c>
      <c r="M121" s="2">
        <v>3.41</v>
      </c>
      <c r="N121" s="2"/>
      <c r="O121" s="2">
        <f t="shared" si="6"/>
        <v>37.560375907880655</v>
      </c>
      <c r="P121" s="2">
        <f t="shared" si="7"/>
        <v>0.8547865727310402</v>
      </c>
    </row>
    <row r="122" spans="1:16" x14ac:dyDescent="0.3">
      <c r="B122" t="s">
        <v>6</v>
      </c>
      <c r="C122" s="3">
        <v>15.6</v>
      </c>
      <c r="D122" s="3">
        <v>0.7</v>
      </c>
      <c r="E122">
        <v>11.85</v>
      </c>
      <c r="F122">
        <v>24.56</v>
      </c>
      <c r="G122" s="2">
        <f t="shared" si="5"/>
        <v>12.709999999999999</v>
      </c>
      <c r="H122" s="4">
        <v>3780</v>
      </c>
      <c r="I122" s="2">
        <v>4.9000000000000004</v>
      </c>
      <c r="J122">
        <v>1206.5</v>
      </c>
      <c r="K122">
        <v>178.4</v>
      </c>
      <c r="L122" s="2">
        <v>4.0049999999999999</v>
      </c>
      <c r="M122" s="2">
        <v>3.41</v>
      </c>
      <c r="N122" s="2"/>
      <c r="O122" s="2">
        <f t="shared" si="6"/>
        <v>35.284481540170759</v>
      </c>
      <c r="P122" s="2">
        <f t="shared" si="7"/>
        <v>0.85213427268959796</v>
      </c>
    </row>
    <row r="123" spans="1:16" x14ac:dyDescent="0.3">
      <c r="B123" t="s">
        <v>7</v>
      </c>
      <c r="C123" s="3">
        <v>16</v>
      </c>
      <c r="D123" s="3">
        <v>0.7</v>
      </c>
      <c r="G123" s="2"/>
      <c r="H123" s="4"/>
      <c r="I123" s="2"/>
      <c r="L123" s="2"/>
      <c r="M123" s="2"/>
      <c r="N123" s="2"/>
      <c r="O123" s="2"/>
      <c r="P123" s="2"/>
    </row>
    <row r="124" spans="1:16" x14ac:dyDescent="0.3">
      <c r="A124" t="s">
        <v>14</v>
      </c>
      <c r="B124" t="s">
        <v>4</v>
      </c>
      <c r="C124" s="3">
        <v>16</v>
      </c>
      <c r="D124" s="3">
        <v>0.7</v>
      </c>
      <c r="E124">
        <v>11.79</v>
      </c>
      <c r="F124">
        <v>24.02</v>
      </c>
      <c r="G124" s="2">
        <f t="shared" si="5"/>
        <v>12.23</v>
      </c>
      <c r="H124" s="4">
        <v>3780</v>
      </c>
      <c r="I124" s="2">
        <v>4.9000000000000004</v>
      </c>
      <c r="J124">
        <v>1206.5</v>
      </c>
      <c r="K124">
        <v>152.19999999999999</v>
      </c>
      <c r="L124" s="2">
        <v>4.0049999999999999</v>
      </c>
      <c r="M124" s="2">
        <v>3.47</v>
      </c>
      <c r="N124" s="2"/>
      <c r="O124" s="2">
        <f t="shared" si="6"/>
        <v>33.103145476426526</v>
      </c>
      <c r="P124" s="2">
        <f t="shared" si="7"/>
        <v>0.87384997927890595</v>
      </c>
    </row>
    <row r="125" spans="1:16" x14ac:dyDescent="0.3">
      <c r="B125" t="s">
        <v>5</v>
      </c>
      <c r="C125" s="3">
        <v>15.9</v>
      </c>
      <c r="D125" s="3">
        <v>0.7</v>
      </c>
      <c r="E125">
        <v>11.72</v>
      </c>
      <c r="F125">
        <v>24.36</v>
      </c>
      <c r="G125" s="2">
        <f t="shared" si="5"/>
        <v>12.639999999999999</v>
      </c>
      <c r="H125" s="4">
        <v>3780</v>
      </c>
      <c r="I125" s="2">
        <v>4.9000000000000004</v>
      </c>
      <c r="J125">
        <v>1206.5</v>
      </c>
      <c r="K125">
        <v>151.5</v>
      </c>
      <c r="L125" s="2">
        <v>4.0049999999999999</v>
      </c>
      <c r="M125" s="2">
        <v>3.51</v>
      </c>
      <c r="N125" s="2"/>
      <c r="O125" s="2">
        <f t="shared" si="6"/>
        <v>34.428074798811565</v>
      </c>
      <c r="P125" s="2">
        <f t="shared" si="7"/>
        <v>0.8744301699129714</v>
      </c>
    </row>
    <row r="126" spans="1:16" x14ac:dyDescent="0.3">
      <c r="B126" t="s">
        <v>6</v>
      </c>
      <c r="C126" s="3">
        <v>15.9</v>
      </c>
      <c r="D126" s="3">
        <v>0.7</v>
      </c>
      <c r="E126">
        <v>11.8</v>
      </c>
      <c r="F126">
        <v>23.91</v>
      </c>
      <c r="G126" s="2">
        <f t="shared" si="5"/>
        <v>12.11</v>
      </c>
      <c r="H126" s="4">
        <v>3780</v>
      </c>
      <c r="I126" s="2">
        <v>4.9000000000000004</v>
      </c>
      <c r="J126">
        <v>1206.5</v>
      </c>
      <c r="K126">
        <v>144.69999999999999</v>
      </c>
      <c r="L126" s="2">
        <v>4.0049999999999999</v>
      </c>
      <c r="M126" s="2">
        <v>3.5</v>
      </c>
      <c r="N126" s="2"/>
      <c r="O126" s="2">
        <f t="shared" si="6"/>
        <v>32.984492548544942</v>
      </c>
      <c r="P126" s="2">
        <f t="shared" si="7"/>
        <v>0.88006630750103609</v>
      </c>
    </row>
    <row r="127" spans="1:16" x14ac:dyDescent="0.3">
      <c r="B127" t="s">
        <v>7</v>
      </c>
      <c r="C127" s="3">
        <v>16.100000000000001</v>
      </c>
      <c r="D127" s="3">
        <v>0.7</v>
      </c>
      <c r="E127">
        <v>11.7</v>
      </c>
      <c r="F127">
        <v>24.2</v>
      </c>
      <c r="G127" s="2">
        <f t="shared" si="5"/>
        <v>12.5</v>
      </c>
      <c r="H127" s="4">
        <v>3780</v>
      </c>
      <c r="I127" s="2">
        <v>4.9000000000000004</v>
      </c>
      <c r="J127">
        <v>1206.5</v>
      </c>
      <c r="K127">
        <v>136.1</v>
      </c>
      <c r="L127" s="2">
        <v>4.0049999999999999</v>
      </c>
      <c r="M127" s="2">
        <v>3.47</v>
      </c>
      <c r="N127" s="2"/>
      <c r="O127" s="2">
        <f t="shared" si="6"/>
        <v>33.623810177017653</v>
      </c>
      <c r="P127" s="2">
        <f t="shared" si="7"/>
        <v>0.88719436386241191</v>
      </c>
    </row>
    <row r="128" spans="1:16" x14ac:dyDescent="0.3">
      <c r="A128" t="s">
        <v>3</v>
      </c>
      <c r="B128" t="s">
        <v>4</v>
      </c>
      <c r="C128" s="3">
        <v>17.399999999999999</v>
      </c>
      <c r="D128" s="3">
        <v>0.7</v>
      </c>
      <c r="E128">
        <v>11.79</v>
      </c>
      <c r="F128">
        <v>54.37</v>
      </c>
      <c r="G128" s="2">
        <f t="shared" si="5"/>
        <v>42.58</v>
      </c>
      <c r="H128" s="4">
        <v>7860</v>
      </c>
      <c r="I128" s="2">
        <v>4.99</v>
      </c>
      <c r="J128">
        <v>1210</v>
      </c>
      <c r="K128">
        <v>557</v>
      </c>
      <c r="L128" s="2">
        <v>4.24</v>
      </c>
      <c r="M128" s="2">
        <v>3.91</v>
      </c>
      <c r="N128" s="2"/>
      <c r="O128" s="2">
        <f t="shared" si="6"/>
        <v>50.966927212822213</v>
      </c>
      <c r="P128" s="2">
        <f t="shared" si="7"/>
        <v>0.53966942148760333</v>
      </c>
    </row>
    <row r="129" spans="1:16" x14ac:dyDescent="0.3">
      <c r="B129" t="s">
        <v>5</v>
      </c>
      <c r="C129" s="3">
        <v>17.2</v>
      </c>
      <c r="D129" s="3">
        <v>0.7</v>
      </c>
      <c r="E129">
        <v>12.34</v>
      </c>
      <c r="F129">
        <v>57.4</v>
      </c>
      <c r="G129" s="2">
        <f t="shared" si="5"/>
        <v>45.06</v>
      </c>
      <c r="H129" s="4">
        <v>7860</v>
      </c>
      <c r="I129" s="2">
        <v>4.99</v>
      </c>
      <c r="J129">
        <v>1210</v>
      </c>
      <c r="K129">
        <v>569</v>
      </c>
      <c r="L129" s="2">
        <v>4.24</v>
      </c>
      <c r="M129" s="2">
        <v>3.92</v>
      </c>
      <c r="N129" s="2"/>
      <c r="O129" s="2">
        <f t="shared" si="6"/>
        <v>54.562565512318784</v>
      </c>
      <c r="P129" s="2">
        <f t="shared" si="7"/>
        <v>0.52975206611570247</v>
      </c>
    </row>
    <row r="130" spans="1:16" x14ac:dyDescent="0.3">
      <c r="B130" t="s">
        <v>6</v>
      </c>
      <c r="C130" s="3">
        <v>17.5</v>
      </c>
      <c r="D130" s="3">
        <v>0.7</v>
      </c>
      <c r="E130">
        <v>11.85</v>
      </c>
      <c r="F130">
        <v>54.17</v>
      </c>
      <c r="G130" s="2">
        <f t="shared" si="5"/>
        <v>42.32</v>
      </c>
      <c r="H130" s="4">
        <v>7860</v>
      </c>
      <c r="I130" s="2">
        <v>4.99</v>
      </c>
      <c r="J130">
        <v>1210</v>
      </c>
      <c r="K130">
        <v>554</v>
      </c>
      <c r="L130" s="2">
        <v>4.24</v>
      </c>
      <c r="M130" s="2">
        <v>3.94</v>
      </c>
      <c r="N130" s="2"/>
      <c r="O130" s="2">
        <f t="shared" si="6"/>
        <v>50.366254120447508</v>
      </c>
      <c r="P130" s="2">
        <f t="shared" si="7"/>
        <v>0.54214876033057857</v>
      </c>
    </row>
    <row r="131" spans="1:16" x14ac:dyDescent="0.3">
      <c r="B131" t="s">
        <v>7</v>
      </c>
      <c r="C131" s="3">
        <v>17.100000000000001</v>
      </c>
      <c r="D131" s="3">
        <v>0.7</v>
      </c>
      <c r="E131">
        <v>11.8</v>
      </c>
      <c r="F131">
        <v>52.95</v>
      </c>
      <c r="G131" s="2">
        <f t="shared" si="5"/>
        <v>41.150000000000006</v>
      </c>
      <c r="H131" s="4">
        <v>7860</v>
      </c>
      <c r="I131" s="2">
        <v>4.99</v>
      </c>
      <c r="J131">
        <v>1210</v>
      </c>
      <c r="K131">
        <v>545</v>
      </c>
      <c r="L131" s="2">
        <v>4.24</v>
      </c>
      <c r="M131" s="2">
        <v>3.92</v>
      </c>
      <c r="N131" s="2"/>
      <c r="O131" s="2">
        <f t="shared" si="6"/>
        <v>50.119389375970421</v>
      </c>
      <c r="P131" s="2">
        <f t="shared" si="7"/>
        <v>0.54958677685950419</v>
      </c>
    </row>
    <row r="132" spans="1:16" x14ac:dyDescent="0.3">
      <c r="A132" t="s">
        <v>8</v>
      </c>
      <c r="B132" t="s">
        <v>4</v>
      </c>
      <c r="C132" s="3">
        <v>17.3</v>
      </c>
      <c r="D132" s="3">
        <v>0.7</v>
      </c>
      <c r="E132">
        <v>11.79</v>
      </c>
      <c r="F132">
        <v>45.09</v>
      </c>
      <c r="G132" s="2">
        <f t="shared" si="5"/>
        <v>33.300000000000004</v>
      </c>
      <c r="H132" s="4">
        <v>7860</v>
      </c>
      <c r="I132" s="2">
        <v>4.99</v>
      </c>
      <c r="J132">
        <v>1210</v>
      </c>
      <c r="K132">
        <v>198</v>
      </c>
      <c r="L132" s="2">
        <v>4.24</v>
      </c>
      <c r="M132" s="2">
        <v>3.48</v>
      </c>
      <c r="N132" s="2"/>
      <c r="O132" s="2">
        <f t="shared" si="6"/>
        <v>40.089456861417531</v>
      </c>
      <c r="P132" s="2">
        <f t="shared" si="7"/>
        <v>0.83636363636363642</v>
      </c>
    </row>
    <row r="133" spans="1:16" x14ac:dyDescent="0.3">
      <c r="B133" t="s">
        <v>5</v>
      </c>
      <c r="C133" s="3">
        <v>17.3</v>
      </c>
      <c r="D133" s="3">
        <v>0.7</v>
      </c>
      <c r="E133">
        <v>11.72</v>
      </c>
      <c r="F133">
        <v>46</v>
      </c>
      <c r="G133" s="2">
        <f t="shared" si="5"/>
        <v>34.28</v>
      </c>
      <c r="H133" s="4">
        <v>7860</v>
      </c>
      <c r="I133" s="2">
        <v>4.99</v>
      </c>
      <c r="J133">
        <v>1210</v>
      </c>
      <c r="K133">
        <v>202</v>
      </c>
      <c r="L133" s="2">
        <v>4.24</v>
      </c>
      <c r="M133" s="2">
        <v>3.46</v>
      </c>
      <c r="N133" s="2"/>
      <c r="O133" s="2">
        <f t="shared" si="6"/>
        <v>41.269266702984766</v>
      </c>
      <c r="P133" s="2">
        <f t="shared" si="7"/>
        <v>0.83305785123966936</v>
      </c>
    </row>
    <row r="134" spans="1:16" x14ac:dyDescent="0.3">
      <c r="B134" t="s">
        <v>6</v>
      </c>
      <c r="C134" s="3">
        <v>17.5</v>
      </c>
      <c r="D134" s="3">
        <v>0.7</v>
      </c>
      <c r="E134">
        <v>11.8</v>
      </c>
      <c r="F134">
        <v>45.42</v>
      </c>
      <c r="G134" s="2">
        <f t="shared" si="5"/>
        <v>33.620000000000005</v>
      </c>
      <c r="H134" s="4">
        <v>7860</v>
      </c>
      <c r="I134" s="2">
        <v>4.99</v>
      </c>
      <c r="J134">
        <v>1210</v>
      </c>
      <c r="K134">
        <v>198.4</v>
      </c>
      <c r="L134" s="2">
        <v>4.24</v>
      </c>
      <c r="M134" s="2">
        <v>3.46</v>
      </c>
      <c r="N134" s="2"/>
      <c r="O134" s="2">
        <f t="shared" si="6"/>
        <v>40.012132881130562</v>
      </c>
      <c r="P134" s="2">
        <f t="shared" si="7"/>
        <v>0.8360330578512396</v>
      </c>
    </row>
    <row r="135" spans="1:16" x14ac:dyDescent="0.3">
      <c r="B135" t="s">
        <v>7</v>
      </c>
      <c r="C135" s="3">
        <v>17.2</v>
      </c>
      <c r="D135" s="3">
        <v>0.7</v>
      </c>
      <c r="E135">
        <v>11.7</v>
      </c>
      <c r="F135">
        <v>44.81</v>
      </c>
      <c r="G135" s="2">
        <f t="shared" si="5"/>
        <v>33.11</v>
      </c>
      <c r="H135" s="4">
        <v>7860</v>
      </c>
      <c r="I135" s="2">
        <v>4.99</v>
      </c>
      <c r="J135">
        <v>1210</v>
      </c>
      <c r="K135">
        <v>201</v>
      </c>
      <c r="L135" s="2">
        <v>4.24</v>
      </c>
      <c r="M135" s="2">
        <v>3.45</v>
      </c>
      <c r="N135" s="2"/>
      <c r="O135" s="2">
        <f t="shared" si="6"/>
        <v>40.09246658040113</v>
      </c>
      <c r="P135" s="2">
        <f t="shared" si="7"/>
        <v>0.83388429752066118</v>
      </c>
    </row>
    <row r="136" spans="1:16" x14ac:dyDescent="0.3">
      <c r="A136" t="s">
        <v>11</v>
      </c>
      <c r="B136" t="s">
        <v>4</v>
      </c>
      <c r="C136" s="3">
        <v>15</v>
      </c>
      <c r="D136" s="3">
        <v>0.7</v>
      </c>
      <c r="E136">
        <v>11.77</v>
      </c>
      <c r="F136">
        <v>16.86</v>
      </c>
      <c r="G136" s="2">
        <f t="shared" si="5"/>
        <v>5.09</v>
      </c>
      <c r="H136" s="4">
        <v>7860</v>
      </c>
      <c r="I136" s="2">
        <v>4.99</v>
      </c>
      <c r="J136">
        <v>1210</v>
      </c>
      <c r="K136">
        <v>267</v>
      </c>
      <c r="L136" s="2">
        <v>4.24</v>
      </c>
      <c r="M136" s="2">
        <v>3.42</v>
      </c>
      <c r="N136" s="2"/>
      <c r="O136" s="2">
        <f t="shared" si="6"/>
        <v>7.0673819876793678</v>
      </c>
      <c r="P136" s="2">
        <f t="shared" si="7"/>
        <v>0.77933884297520661</v>
      </c>
    </row>
    <row r="137" spans="1:16" x14ac:dyDescent="0.3">
      <c r="B137" t="s">
        <v>5</v>
      </c>
      <c r="C137" s="3">
        <v>15.3</v>
      </c>
      <c r="D137" s="3">
        <v>0.7</v>
      </c>
      <c r="E137">
        <v>11.7</v>
      </c>
      <c r="F137">
        <v>16.3</v>
      </c>
      <c r="G137" s="2">
        <f t="shared" si="5"/>
        <v>4.6000000000000014</v>
      </c>
      <c r="H137" s="4">
        <v>7860</v>
      </c>
      <c r="I137" s="2">
        <v>4.99</v>
      </c>
      <c r="J137">
        <v>1210</v>
      </c>
      <c r="K137">
        <v>271</v>
      </c>
      <c r="L137" s="2">
        <v>4.24</v>
      </c>
      <c r="M137" s="2">
        <v>3.38</v>
      </c>
      <c r="N137" s="2"/>
      <c r="O137" s="2">
        <f t="shared" si="6"/>
        <v>6.2617891951394702</v>
      </c>
      <c r="P137" s="2">
        <f t="shared" si="7"/>
        <v>0.77603305785123966</v>
      </c>
    </row>
    <row r="138" spans="1:16" x14ac:dyDescent="0.3">
      <c r="B138" t="s">
        <v>6</v>
      </c>
      <c r="C138" s="3">
        <v>15.4</v>
      </c>
      <c r="D138" s="3">
        <v>0.7</v>
      </c>
      <c r="E138">
        <v>11.81</v>
      </c>
      <c r="F138">
        <v>16.87</v>
      </c>
      <c r="G138" s="2">
        <f t="shared" si="5"/>
        <v>5.0600000000000005</v>
      </c>
      <c r="H138" s="4">
        <v>7860</v>
      </c>
      <c r="I138" s="2">
        <v>4.99</v>
      </c>
      <c r="J138">
        <v>1210</v>
      </c>
      <c r="K138">
        <v>275</v>
      </c>
      <c r="L138" s="2">
        <v>4.24</v>
      </c>
      <c r="M138" s="2">
        <v>3.41</v>
      </c>
      <c r="N138" s="2"/>
      <c r="O138" s="2">
        <f t="shared" si="6"/>
        <v>6.8432410489738471</v>
      </c>
      <c r="P138" s="2">
        <f t="shared" si="7"/>
        <v>0.77272727272727271</v>
      </c>
    </row>
    <row r="139" spans="1:16" x14ac:dyDescent="0.3">
      <c r="B139" t="s">
        <v>7</v>
      </c>
      <c r="C139" s="3">
        <v>15.2</v>
      </c>
      <c r="D139" s="3">
        <v>0.7</v>
      </c>
      <c r="E139">
        <v>12.26</v>
      </c>
      <c r="F139">
        <v>17.190000000000001</v>
      </c>
      <c r="G139" s="2">
        <f t="shared" si="5"/>
        <v>4.9300000000000015</v>
      </c>
      <c r="H139" s="4">
        <v>7860</v>
      </c>
      <c r="I139" s="2">
        <v>4.99</v>
      </c>
      <c r="J139">
        <v>1210</v>
      </c>
      <c r="K139">
        <v>269</v>
      </c>
      <c r="L139" s="2">
        <v>4.24</v>
      </c>
      <c r="M139" s="2">
        <v>3.36</v>
      </c>
      <c r="N139" s="2"/>
      <c r="O139" s="2">
        <f t="shared" si="6"/>
        <v>6.7551558524052489</v>
      </c>
      <c r="P139" s="2">
        <f t="shared" si="7"/>
        <v>0.77768595041322319</v>
      </c>
    </row>
    <row r="140" spans="1:16" x14ac:dyDescent="0.3">
      <c r="A140" t="s">
        <v>12</v>
      </c>
      <c r="B140" t="s">
        <v>4</v>
      </c>
      <c r="C140" s="3">
        <v>15.2</v>
      </c>
      <c r="D140" s="3">
        <v>0.7</v>
      </c>
      <c r="E140">
        <v>11.78</v>
      </c>
      <c r="F140">
        <v>18.27</v>
      </c>
      <c r="G140" s="2">
        <f t="shared" si="5"/>
        <v>6.49</v>
      </c>
      <c r="H140" s="4">
        <v>7860</v>
      </c>
      <c r="I140" s="2">
        <v>4.99</v>
      </c>
      <c r="J140">
        <v>1210</v>
      </c>
      <c r="K140">
        <v>254</v>
      </c>
      <c r="L140" s="2">
        <v>4.24</v>
      </c>
      <c r="M140" s="2">
        <v>3.36</v>
      </c>
      <c r="N140" s="2"/>
      <c r="O140" s="2">
        <f t="shared" si="6"/>
        <v>8.8926899558032559</v>
      </c>
      <c r="P140" s="2">
        <f t="shared" si="7"/>
        <v>0.79008264462809918</v>
      </c>
    </row>
    <row r="141" spans="1:16" x14ac:dyDescent="0.3">
      <c r="B141" t="s">
        <v>5</v>
      </c>
      <c r="C141" s="3">
        <v>15.1</v>
      </c>
      <c r="D141" s="3">
        <v>0.7</v>
      </c>
      <c r="E141">
        <v>11.79</v>
      </c>
      <c r="F141">
        <v>18.239999999999998</v>
      </c>
      <c r="G141" s="2">
        <f t="shared" si="5"/>
        <v>6.4499999999999993</v>
      </c>
      <c r="H141" s="4">
        <v>7860</v>
      </c>
      <c r="I141" s="2">
        <v>4.99</v>
      </c>
      <c r="J141">
        <v>1210</v>
      </c>
      <c r="K141">
        <v>258</v>
      </c>
      <c r="L141" s="2">
        <v>4.24</v>
      </c>
      <c r="M141" s="2">
        <v>3.38</v>
      </c>
      <c r="N141" s="2"/>
      <c r="O141" s="2">
        <f t="shared" si="6"/>
        <v>8.8964104048709807</v>
      </c>
      <c r="P141" s="2">
        <f t="shared" si="7"/>
        <v>0.78677685950413223</v>
      </c>
    </row>
    <row r="142" spans="1:16" x14ac:dyDescent="0.3">
      <c r="B142" t="s">
        <v>6</v>
      </c>
      <c r="C142" s="3">
        <v>15.5</v>
      </c>
      <c r="D142" s="3">
        <v>0.7</v>
      </c>
      <c r="E142">
        <v>11.8</v>
      </c>
      <c r="F142">
        <v>18.3</v>
      </c>
      <c r="G142" s="2">
        <f t="shared" si="5"/>
        <v>6.5</v>
      </c>
      <c r="H142" s="4">
        <v>7860</v>
      </c>
      <c r="I142" s="2">
        <v>4.99</v>
      </c>
      <c r="J142">
        <v>1210</v>
      </c>
      <c r="K142">
        <v>259</v>
      </c>
      <c r="L142" s="2">
        <v>4.24</v>
      </c>
      <c r="M142" s="2">
        <v>3.39</v>
      </c>
      <c r="N142" s="2"/>
      <c r="O142" s="2">
        <f t="shared" si="6"/>
        <v>8.7340103149596082</v>
      </c>
      <c r="P142" s="2">
        <f t="shared" si="7"/>
        <v>0.78595041322314052</v>
      </c>
    </row>
    <row r="143" spans="1:16" x14ac:dyDescent="0.3">
      <c r="B143" t="s">
        <v>7</v>
      </c>
      <c r="C143" s="3">
        <v>15.5</v>
      </c>
      <c r="D143" s="3">
        <v>0.7</v>
      </c>
      <c r="E143">
        <v>11.81</v>
      </c>
      <c r="F143">
        <v>18.260000000000002</v>
      </c>
      <c r="G143" s="2">
        <f>F143-E143</f>
        <v>6.4500000000000011</v>
      </c>
      <c r="H143" s="4">
        <v>7860</v>
      </c>
      <c r="I143" s="2">
        <v>4.99</v>
      </c>
      <c r="J143">
        <v>1210</v>
      </c>
      <c r="K143">
        <v>252</v>
      </c>
      <c r="L143" s="2">
        <v>4.24</v>
      </c>
      <c r="M143" s="2">
        <v>3.38</v>
      </c>
      <c r="N143" s="2"/>
      <c r="O143" s="2">
        <f t="shared" si="6"/>
        <v>8.6668256202291509</v>
      </c>
      <c r="P143" s="2">
        <f t="shared" si="7"/>
        <v>0.79173553719008261</v>
      </c>
    </row>
    <row r="145" spans="1:19" x14ac:dyDescent="0.3">
      <c r="A145" s="1" t="s">
        <v>43</v>
      </c>
      <c r="K145" s="2"/>
    </row>
    <row r="147" spans="1:19" x14ac:dyDescent="0.3">
      <c r="A147" t="s">
        <v>0</v>
      </c>
      <c r="B147" t="s">
        <v>1</v>
      </c>
      <c r="C147" t="s">
        <v>2</v>
      </c>
      <c r="D147" t="s">
        <v>25</v>
      </c>
      <c r="E147" t="s">
        <v>21</v>
      </c>
      <c r="F147" t="s">
        <v>20</v>
      </c>
      <c r="G147" t="s">
        <v>22</v>
      </c>
      <c r="H147" t="s">
        <v>23</v>
      </c>
      <c r="I147" t="s">
        <v>24</v>
      </c>
      <c r="J147" t="s">
        <v>37</v>
      </c>
      <c r="K147" t="s">
        <v>38</v>
      </c>
      <c r="L147" t="s">
        <v>39</v>
      </c>
      <c r="M147" t="s">
        <v>40</v>
      </c>
      <c r="O147" t="s">
        <v>34</v>
      </c>
      <c r="P147" t="s">
        <v>41</v>
      </c>
    </row>
    <row r="148" spans="1:19" x14ac:dyDescent="0.3">
      <c r="A148" t="s">
        <v>9</v>
      </c>
      <c r="B148" t="s">
        <v>4</v>
      </c>
      <c r="C148" s="3">
        <v>15.8</v>
      </c>
      <c r="D148" s="3">
        <v>0.7</v>
      </c>
      <c r="E148" s="2"/>
      <c r="F148" s="2"/>
      <c r="G148" s="2"/>
      <c r="H148" s="4"/>
      <c r="I148" s="2"/>
      <c r="J148" s="4"/>
      <c r="K148" s="4"/>
      <c r="L148" s="2"/>
      <c r="M148" s="2"/>
      <c r="N148" s="2"/>
      <c r="O148" s="2"/>
      <c r="P148" s="2"/>
    </row>
    <row r="149" spans="1:19" x14ac:dyDescent="0.3">
      <c r="B149" t="s">
        <v>5</v>
      </c>
      <c r="C149" s="3">
        <v>15.6</v>
      </c>
      <c r="D149" s="3">
        <v>0.7</v>
      </c>
      <c r="E149" s="2">
        <v>11.75</v>
      </c>
      <c r="F149" s="2">
        <v>34.200000000000003</v>
      </c>
      <c r="G149" s="2">
        <f t="shared" ref="G149:G179" si="8">F149-E149</f>
        <v>22.450000000000003</v>
      </c>
      <c r="H149" s="4">
        <v>4740</v>
      </c>
      <c r="I149" s="2">
        <v>4.99</v>
      </c>
      <c r="J149" s="4">
        <v>657</v>
      </c>
      <c r="K149" s="4">
        <v>321</v>
      </c>
      <c r="L149" s="2">
        <v>4.05</v>
      </c>
      <c r="M149" s="2">
        <v>4.05</v>
      </c>
      <c r="N149" s="2"/>
      <c r="O149" s="2">
        <f t="shared" ref="O149:O179" si="9">G149/1000/(C149/100*PI()*D149/1000)/(H149/60/60)</f>
        <v>49.701328034678681</v>
      </c>
      <c r="P149" s="2">
        <f t="shared" ref="P149:P179" si="10">1-K149/J149</f>
        <v>0.51141552511415522</v>
      </c>
      <c r="S149" s="2"/>
    </row>
    <row r="150" spans="1:19" x14ac:dyDescent="0.3">
      <c r="B150" t="s">
        <v>6</v>
      </c>
      <c r="C150" s="3">
        <v>16</v>
      </c>
      <c r="D150" s="3">
        <v>0.7</v>
      </c>
      <c r="E150" s="2">
        <v>11.723000000000001</v>
      </c>
      <c r="F150" s="2">
        <v>37</v>
      </c>
      <c r="G150" s="2">
        <f t="shared" si="8"/>
        <v>25.277000000000001</v>
      </c>
      <c r="H150" s="4">
        <v>4740</v>
      </c>
      <c r="I150" s="2">
        <v>4.99</v>
      </c>
      <c r="J150" s="4">
        <v>657</v>
      </c>
      <c r="K150" s="4">
        <v>317</v>
      </c>
      <c r="L150" s="2">
        <v>4.05</v>
      </c>
      <c r="M150" s="2">
        <v>4.0199999999999996</v>
      </c>
      <c r="N150" s="2"/>
      <c r="O150" s="2">
        <f t="shared" si="9"/>
        <v>54.560933497294378</v>
      </c>
      <c r="P150" s="2">
        <f t="shared" si="10"/>
        <v>0.51750380517503802</v>
      </c>
      <c r="S150" s="2"/>
    </row>
    <row r="151" spans="1:19" x14ac:dyDescent="0.3">
      <c r="B151" t="s">
        <v>7</v>
      </c>
      <c r="C151" s="3">
        <v>15.9</v>
      </c>
      <c r="D151" s="3">
        <v>0.7</v>
      </c>
      <c r="E151" s="2">
        <v>11.78</v>
      </c>
      <c r="F151" s="2">
        <v>36.200000000000003</v>
      </c>
      <c r="G151" s="2">
        <f t="shared" si="8"/>
        <v>24.42</v>
      </c>
      <c r="H151" s="4">
        <v>4740</v>
      </c>
      <c r="I151" s="2">
        <v>4.99</v>
      </c>
      <c r="J151" s="4">
        <v>657</v>
      </c>
      <c r="K151" s="4">
        <v>345</v>
      </c>
      <c r="L151" s="2">
        <v>4.05</v>
      </c>
      <c r="M151" s="2">
        <v>3.97</v>
      </c>
      <c r="N151" s="2"/>
      <c r="O151" s="2">
        <f t="shared" si="9"/>
        <v>53.042597295084576</v>
      </c>
      <c r="P151" s="2">
        <f t="shared" si="10"/>
        <v>0.47488584474885842</v>
      </c>
      <c r="S151" s="2"/>
    </row>
    <row r="152" spans="1:19" x14ac:dyDescent="0.3">
      <c r="A152" t="s">
        <v>10</v>
      </c>
      <c r="B152" t="s">
        <v>4</v>
      </c>
      <c r="C152" s="3">
        <v>16.3</v>
      </c>
      <c r="D152" s="3">
        <v>0.7</v>
      </c>
      <c r="E152">
        <v>11.72</v>
      </c>
      <c r="F152">
        <v>33.869999999999997</v>
      </c>
      <c r="G152" s="2">
        <f t="shared" si="8"/>
        <v>22.15</v>
      </c>
      <c r="H152" s="4">
        <v>4740</v>
      </c>
      <c r="I152" s="2">
        <v>4.99</v>
      </c>
      <c r="J152">
        <v>657</v>
      </c>
      <c r="K152" s="4">
        <v>195.7</v>
      </c>
      <c r="L152" s="2">
        <v>4.05</v>
      </c>
      <c r="M152" s="2">
        <v>3.92</v>
      </c>
      <c r="N152" s="2"/>
      <c r="O152" s="2">
        <f t="shared" si="9"/>
        <v>46.931277109603819</v>
      </c>
      <c r="P152" s="2">
        <f t="shared" si="10"/>
        <v>0.70213089802130901</v>
      </c>
      <c r="S152" s="2"/>
    </row>
    <row r="153" spans="1:19" x14ac:dyDescent="0.3">
      <c r="B153" t="s">
        <v>5</v>
      </c>
      <c r="C153" s="3">
        <v>15.9</v>
      </c>
      <c r="D153" s="3">
        <v>0.7</v>
      </c>
      <c r="E153">
        <v>11.7</v>
      </c>
      <c r="F153">
        <v>32.94</v>
      </c>
      <c r="G153" s="2">
        <f t="shared" si="8"/>
        <v>21.24</v>
      </c>
      <c r="H153" s="4">
        <v>4740</v>
      </c>
      <c r="I153" s="2">
        <v>4.99</v>
      </c>
      <c r="J153">
        <v>657</v>
      </c>
      <c r="K153" s="4">
        <v>183.6</v>
      </c>
      <c r="L153" s="2">
        <v>4.05</v>
      </c>
      <c r="M153" s="2">
        <v>3.87</v>
      </c>
      <c r="N153" s="2"/>
      <c r="O153" s="2">
        <f t="shared" si="9"/>
        <v>46.13533032545439</v>
      </c>
      <c r="P153" s="2">
        <f t="shared" si="10"/>
        <v>0.72054794520547949</v>
      </c>
      <c r="S153" s="2"/>
    </row>
    <row r="154" spans="1:19" x14ac:dyDescent="0.3">
      <c r="B154" t="s">
        <v>6</v>
      </c>
      <c r="C154" s="3">
        <v>15.9</v>
      </c>
      <c r="D154" s="3">
        <v>0.7</v>
      </c>
      <c r="E154">
        <v>11.78</v>
      </c>
      <c r="F154">
        <v>35.47</v>
      </c>
      <c r="G154" s="2">
        <f t="shared" si="8"/>
        <v>23.689999999999998</v>
      </c>
      <c r="H154" s="4">
        <v>4740</v>
      </c>
      <c r="I154" s="2">
        <v>4.99</v>
      </c>
      <c r="J154">
        <v>657</v>
      </c>
      <c r="K154" s="4">
        <v>192.4</v>
      </c>
      <c r="L154" s="2">
        <v>4.05</v>
      </c>
      <c r="M154" s="2">
        <v>3.89</v>
      </c>
      <c r="N154" s="2"/>
      <c r="O154" s="2">
        <f t="shared" si="9"/>
        <v>51.456966827213492</v>
      </c>
      <c r="P154" s="2">
        <f t="shared" si="10"/>
        <v>0.70715372907153728</v>
      </c>
      <c r="S154" s="2"/>
    </row>
    <row r="155" spans="1:19" x14ac:dyDescent="0.3">
      <c r="B155" t="s">
        <v>7</v>
      </c>
      <c r="C155" s="3">
        <v>15.9</v>
      </c>
      <c r="D155" s="3">
        <v>0.7</v>
      </c>
      <c r="E155">
        <v>11.72</v>
      </c>
      <c r="F155">
        <v>32.729999999999997</v>
      </c>
      <c r="G155" s="2">
        <f t="shared" si="8"/>
        <v>21.009999999999998</v>
      </c>
      <c r="H155" s="4">
        <v>4740</v>
      </c>
      <c r="I155" s="2">
        <v>4.99</v>
      </c>
      <c r="J155">
        <v>657</v>
      </c>
      <c r="K155" s="4">
        <v>188.5</v>
      </c>
      <c r="L155" s="2">
        <v>4.05</v>
      </c>
      <c r="M155" s="2">
        <v>3.84</v>
      </c>
      <c r="N155" s="2"/>
      <c r="O155" s="2">
        <f t="shared" si="9"/>
        <v>45.635748123248433</v>
      </c>
      <c r="P155" s="2">
        <f t="shared" si="10"/>
        <v>0.71308980213089801</v>
      </c>
      <c r="S155" s="2"/>
    </row>
    <row r="156" spans="1:19" x14ac:dyDescent="0.3">
      <c r="A156" t="s">
        <v>13</v>
      </c>
      <c r="B156" t="s">
        <v>4</v>
      </c>
      <c r="C156" s="3">
        <v>15.9</v>
      </c>
      <c r="D156" s="3">
        <v>0.7</v>
      </c>
      <c r="E156">
        <v>11.72</v>
      </c>
      <c r="F156">
        <v>29.76</v>
      </c>
      <c r="G156" s="2">
        <f t="shared" si="8"/>
        <v>18.04</v>
      </c>
      <c r="H156" s="4">
        <v>4740</v>
      </c>
      <c r="I156" s="2">
        <v>4.99</v>
      </c>
      <c r="J156">
        <v>657</v>
      </c>
      <c r="K156" s="4">
        <v>244</v>
      </c>
      <c r="L156" s="2">
        <v>4.05</v>
      </c>
      <c r="M156" s="2">
        <v>3.84</v>
      </c>
      <c r="N156" s="2"/>
      <c r="O156" s="2">
        <f t="shared" si="9"/>
        <v>39.184621425197612</v>
      </c>
      <c r="P156" s="2">
        <f t="shared" si="10"/>
        <v>0.62861491628614918</v>
      </c>
      <c r="S156" s="2"/>
    </row>
    <row r="157" spans="1:19" x14ac:dyDescent="0.3">
      <c r="B157" t="s">
        <v>5</v>
      </c>
      <c r="C157" s="3">
        <v>15.9</v>
      </c>
      <c r="D157" s="3">
        <v>0.7</v>
      </c>
      <c r="E157">
        <v>11.8</v>
      </c>
      <c r="F157">
        <v>29.53</v>
      </c>
      <c r="G157" s="2">
        <f t="shared" si="8"/>
        <v>17.73</v>
      </c>
      <c r="H157" s="4">
        <v>4740</v>
      </c>
      <c r="I157" s="2">
        <v>4.99</v>
      </c>
      <c r="J157">
        <v>657</v>
      </c>
      <c r="K157" s="4">
        <v>255</v>
      </c>
      <c r="L157" s="2">
        <v>4.05</v>
      </c>
      <c r="M157" s="2">
        <v>3.85</v>
      </c>
      <c r="N157" s="2"/>
      <c r="O157" s="2">
        <f t="shared" si="9"/>
        <v>38.511271500485236</v>
      </c>
      <c r="P157" s="2">
        <f t="shared" si="10"/>
        <v>0.61187214611872154</v>
      </c>
      <c r="S157" s="2"/>
    </row>
    <row r="158" spans="1:19" x14ac:dyDescent="0.3">
      <c r="B158" t="s">
        <v>6</v>
      </c>
      <c r="C158" s="3">
        <v>15.6</v>
      </c>
      <c r="D158" s="3">
        <v>0.7</v>
      </c>
      <c r="E158">
        <v>11.75</v>
      </c>
      <c r="F158">
        <v>28.39</v>
      </c>
      <c r="G158" s="2">
        <f t="shared" si="8"/>
        <v>16.64</v>
      </c>
      <c r="H158" s="4">
        <v>4740</v>
      </c>
      <c r="I158" s="2">
        <v>4.99</v>
      </c>
      <c r="J158">
        <v>657</v>
      </c>
      <c r="K158" s="4">
        <v>247</v>
      </c>
      <c r="L158" s="2">
        <v>4.05</v>
      </c>
      <c r="M158" s="2">
        <v>3.85</v>
      </c>
      <c r="N158" s="2"/>
      <c r="O158" s="2">
        <f t="shared" si="9"/>
        <v>36.838757171360953</v>
      </c>
      <c r="P158" s="2">
        <f t="shared" si="10"/>
        <v>0.62404870624048714</v>
      </c>
      <c r="S158" s="2"/>
    </row>
    <row r="159" spans="1:19" x14ac:dyDescent="0.3">
      <c r="B159" t="s">
        <v>7</v>
      </c>
      <c r="C159" s="3">
        <v>16</v>
      </c>
      <c r="D159" s="3">
        <v>0.7</v>
      </c>
      <c r="E159">
        <v>11.75</v>
      </c>
      <c r="F159">
        <v>30.61</v>
      </c>
      <c r="G159" s="2">
        <f t="shared" si="8"/>
        <v>18.86</v>
      </c>
      <c r="H159" s="4">
        <v>4740</v>
      </c>
      <c r="I159" s="2">
        <v>4.99</v>
      </c>
      <c r="J159">
        <v>657</v>
      </c>
      <c r="K159" s="4">
        <v>244</v>
      </c>
      <c r="L159" s="2">
        <v>4.05</v>
      </c>
      <c r="M159" s="2">
        <v>3.81</v>
      </c>
      <c r="N159" s="2"/>
      <c r="O159" s="2">
        <f t="shared" si="9"/>
        <v>40.709704702257852</v>
      </c>
      <c r="P159" s="2">
        <f t="shared" si="10"/>
        <v>0.62861491628614918</v>
      </c>
      <c r="S159" s="2"/>
    </row>
    <row r="160" spans="1:19" x14ac:dyDescent="0.3">
      <c r="A160" t="s">
        <v>14</v>
      </c>
      <c r="B160" t="s">
        <v>4</v>
      </c>
      <c r="C160" s="3">
        <v>16</v>
      </c>
      <c r="D160" s="3">
        <v>0.7</v>
      </c>
      <c r="E160">
        <v>11.75</v>
      </c>
      <c r="F160">
        <v>27.14</v>
      </c>
      <c r="G160" s="2">
        <f t="shared" si="8"/>
        <v>15.39</v>
      </c>
      <c r="H160" s="4">
        <v>4740</v>
      </c>
      <c r="I160" s="2">
        <v>4.99</v>
      </c>
      <c r="J160">
        <v>657</v>
      </c>
      <c r="K160" s="4">
        <v>154.6</v>
      </c>
      <c r="L160" s="2">
        <v>4.05</v>
      </c>
      <c r="M160" s="2">
        <v>3.74</v>
      </c>
      <c r="N160" s="2"/>
      <c r="O160" s="2">
        <f t="shared" si="9"/>
        <v>33.219637082065134</v>
      </c>
      <c r="P160" s="2">
        <f t="shared" si="10"/>
        <v>0.76468797564687974</v>
      </c>
      <c r="S160" s="2"/>
    </row>
    <row r="161" spans="1:19" x14ac:dyDescent="0.3">
      <c r="B161" t="s">
        <v>5</v>
      </c>
      <c r="C161" s="3">
        <v>15.9</v>
      </c>
      <c r="D161" s="3">
        <v>0.7</v>
      </c>
      <c r="G161" s="2"/>
      <c r="H161" s="4"/>
      <c r="I161" s="2"/>
      <c r="K161" s="4"/>
      <c r="L161" s="2"/>
      <c r="M161" s="2"/>
      <c r="N161" s="2"/>
      <c r="O161" s="2"/>
      <c r="P161" s="2"/>
      <c r="S161" s="2"/>
    </row>
    <row r="162" spans="1:19" x14ac:dyDescent="0.3">
      <c r="B162" t="s">
        <v>6</v>
      </c>
      <c r="C162" s="3">
        <v>15.9</v>
      </c>
      <c r="D162" s="3">
        <v>0.7</v>
      </c>
      <c r="E162">
        <v>11.79</v>
      </c>
      <c r="F162">
        <v>27.15</v>
      </c>
      <c r="G162" s="2">
        <f t="shared" si="8"/>
        <v>15.36</v>
      </c>
      <c r="H162" s="4">
        <v>4740</v>
      </c>
      <c r="I162" s="2">
        <v>4.99</v>
      </c>
      <c r="J162">
        <v>657</v>
      </c>
      <c r="K162" s="4">
        <v>148</v>
      </c>
      <c r="L162" s="2">
        <v>4.05</v>
      </c>
      <c r="M162" s="2">
        <v>3.76</v>
      </c>
      <c r="N162" s="2"/>
      <c r="O162" s="2">
        <f t="shared" si="9"/>
        <v>33.363402721232553</v>
      </c>
      <c r="P162" s="2">
        <f t="shared" si="10"/>
        <v>0.77473363774733639</v>
      </c>
      <c r="S162" s="2"/>
    </row>
    <row r="163" spans="1:19" x14ac:dyDescent="0.3">
      <c r="B163" t="s">
        <v>7</v>
      </c>
      <c r="C163" s="3">
        <v>16.100000000000001</v>
      </c>
      <c r="D163" s="3">
        <v>0.7</v>
      </c>
      <c r="E163">
        <v>11.75</v>
      </c>
      <c r="F163">
        <v>27.43</v>
      </c>
      <c r="G163" s="2">
        <f t="shared" si="8"/>
        <v>15.68</v>
      </c>
      <c r="H163" s="4">
        <v>4740</v>
      </c>
      <c r="I163" s="2">
        <v>4.99</v>
      </c>
      <c r="J163">
        <v>657</v>
      </c>
      <c r="K163" s="4">
        <v>152.69999999999999</v>
      </c>
      <c r="L163" s="2">
        <v>4.05</v>
      </c>
      <c r="M163" s="2">
        <v>3.73</v>
      </c>
      <c r="N163" s="2"/>
      <c r="O163" s="2">
        <f t="shared" si="9"/>
        <v>33.635386982546954</v>
      </c>
      <c r="P163" s="2">
        <f t="shared" si="10"/>
        <v>0.76757990867579906</v>
      </c>
      <c r="S163" s="2"/>
    </row>
    <row r="164" spans="1:19" x14ac:dyDescent="0.3">
      <c r="A164" t="s">
        <v>3</v>
      </c>
      <c r="B164" t="s">
        <v>4</v>
      </c>
      <c r="C164" s="3">
        <v>17.399999999999999</v>
      </c>
      <c r="D164" s="3">
        <v>0.7</v>
      </c>
      <c r="E164">
        <v>12.48</v>
      </c>
      <c r="F164">
        <v>50.49</v>
      </c>
      <c r="G164" s="2">
        <f t="shared" si="8"/>
        <v>38.010000000000005</v>
      </c>
      <c r="H164" s="4">
        <v>6610</v>
      </c>
      <c r="I164" s="2">
        <v>4.9600000000000009</v>
      </c>
      <c r="J164">
        <v>653.5</v>
      </c>
      <c r="K164">
        <v>543</v>
      </c>
      <c r="L164">
        <v>4.1400000000000006</v>
      </c>
      <c r="M164">
        <v>4.3099999999999996</v>
      </c>
      <c r="N164" s="2"/>
      <c r="O164" s="2">
        <f t="shared" si="9"/>
        <v>54.100558672168091</v>
      </c>
      <c r="P164" s="2">
        <f t="shared" si="10"/>
        <v>0.16908951798010707</v>
      </c>
      <c r="S164" s="2"/>
    </row>
    <row r="165" spans="1:19" x14ac:dyDescent="0.3">
      <c r="B165" t="s">
        <v>5</v>
      </c>
      <c r="C165" s="3">
        <v>17.2</v>
      </c>
      <c r="D165" s="3">
        <v>0.7</v>
      </c>
      <c r="E165">
        <v>11.75</v>
      </c>
      <c r="F165">
        <v>52.08</v>
      </c>
      <c r="G165" s="2">
        <f t="shared" si="8"/>
        <v>40.33</v>
      </c>
      <c r="H165" s="4">
        <v>6610</v>
      </c>
      <c r="I165" s="2">
        <v>4.9600000000000009</v>
      </c>
      <c r="J165">
        <v>653.5</v>
      </c>
      <c r="K165">
        <v>544</v>
      </c>
      <c r="L165">
        <v>4.1400000000000006</v>
      </c>
      <c r="M165">
        <v>4.2300000000000004</v>
      </c>
      <c r="N165" s="2"/>
      <c r="O165" s="2">
        <f t="shared" si="9"/>
        <v>58.070144092626457</v>
      </c>
      <c r="P165" s="2">
        <f t="shared" si="10"/>
        <v>0.16755929609793418</v>
      </c>
      <c r="S165" s="2"/>
    </row>
    <row r="166" spans="1:19" x14ac:dyDescent="0.3">
      <c r="B166" t="s">
        <v>6</v>
      </c>
      <c r="C166" s="3">
        <v>17.5</v>
      </c>
      <c r="D166" s="3">
        <v>0.7</v>
      </c>
      <c r="E166">
        <v>11.72</v>
      </c>
      <c r="F166">
        <v>49.18</v>
      </c>
      <c r="G166" s="2">
        <f t="shared" si="8"/>
        <v>37.46</v>
      </c>
      <c r="H166" s="4">
        <v>6610</v>
      </c>
      <c r="I166" s="2">
        <v>4.9600000000000009</v>
      </c>
      <c r="J166">
        <v>653.5</v>
      </c>
      <c r="K166">
        <v>532</v>
      </c>
      <c r="L166">
        <v>4.1400000000000006</v>
      </c>
      <c r="M166">
        <v>4.24</v>
      </c>
      <c r="N166" s="2"/>
      <c r="O166" s="2">
        <f t="shared" si="9"/>
        <v>53.01305753336166</v>
      </c>
      <c r="P166" s="2">
        <f t="shared" si="10"/>
        <v>0.18592195868400918</v>
      </c>
      <c r="S166" s="2"/>
    </row>
    <row r="167" spans="1:19" x14ac:dyDescent="0.3">
      <c r="B167" t="s">
        <v>7</v>
      </c>
      <c r="C167" s="3">
        <v>17.100000000000001</v>
      </c>
      <c r="D167" s="3">
        <v>0.7</v>
      </c>
      <c r="E167">
        <v>11.78</v>
      </c>
      <c r="F167">
        <v>48.15</v>
      </c>
      <c r="G167" s="2">
        <f t="shared" si="8"/>
        <v>36.369999999999997</v>
      </c>
      <c r="H167" s="4">
        <v>6610</v>
      </c>
      <c r="I167" s="2">
        <v>4.9600000000000009</v>
      </c>
      <c r="J167">
        <v>653.5</v>
      </c>
      <c r="K167">
        <v>541</v>
      </c>
      <c r="L167">
        <v>4.1400000000000006</v>
      </c>
      <c r="M167">
        <v>4.21</v>
      </c>
      <c r="N167" s="2"/>
      <c r="O167" s="2">
        <f t="shared" si="9"/>
        <v>52.674487552486966</v>
      </c>
      <c r="P167" s="2">
        <f t="shared" si="10"/>
        <v>0.17214996174445296</v>
      </c>
      <c r="S167" s="2"/>
    </row>
    <row r="168" spans="1:19" x14ac:dyDescent="0.3">
      <c r="A168" t="s">
        <v>8</v>
      </c>
      <c r="B168" t="s">
        <v>4</v>
      </c>
      <c r="C168" s="3">
        <v>17.3</v>
      </c>
      <c r="D168" s="3">
        <v>0.7</v>
      </c>
      <c r="E168">
        <v>11.72</v>
      </c>
      <c r="F168">
        <v>42.08</v>
      </c>
      <c r="G168" s="2">
        <f t="shared" si="8"/>
        <v>30.36</v>
      </c>
      <c r="H168" s="4">
        <v>6610</v>
      </c>
      <c r="I168" s="2">
        <v>4.9600000000000009</v>
      </c>
      <c r="J168">
        <v>653.5</v>
      </c>
      <c r="K168">
        <v>345</v>
      </c>
      <c r="L168">
        <v>4.1400000000000006</v>
      </c>
      <c r="M168">
        <v>4.0999999999999996</v>
      </c>
      <c r="N168" s="2"/>
      <c r="O168" s="2">
        <f t="shared" si="9"/>
        <v>43.461908451828464</v>
      </c>
      <c r="P168" s="2">
        <f t="shared" si="10"/>
        <v>0.47207345065034434</v>
      </c>
      <c r="S168" s="2"/>
    </row>
    <row r="169" spans="1:19" x14ac:dyDescent="0.3">
      <c r="B169" t="s">
        <v>5</v>
      </c>
      <c r="C169" s="3">
        <v>17.3</v>
      </c>
      <c r="D169" s="3">
        <v>0.7</v>
      </c>
      <c r="E169">
        <v>11.7</v>
      </c>
      <c r="F169">
        <v>42.98</v>
      </c>
      <c r="G169" s="2">
        <f t="shared" si="8"/>
        <v>31.279999999999998</v>
      </c>
      <c r="H169" s="4">
        <v>6610</v>
      </c>
      <c r="I169" s="2">
        <v>4.9600000000000009</v>
      </c>
      <c r="J169">
        <v>653.5</v>
      </c>
      <c r="K169">
        <v>357</v>
      </c>
      <c r="L169">
        <v>4.1400000000000006</v>
      </c>
      <c r="M169">
        <v>4.07</v>
      </c>
      <c r="N169" s="2"/>
      <c r="O169" s="2">
        <f t="shared" si="9"/>
        <v>44.77893598067174</v>
      </c>
      <c r="P169" s="2">
        <f t="shared" si="10"/>
        <v>0.45371078806426934</v>
      </c>
      <c r="S169" s="2"/>
    </row>
    <row r="170" spans="1:19" x14ac:dyDescent="0.3">
      <c r="B170" t="s">
        <v>6</v>
      </c>
      <c r="C170" s="3">
        <v>17.5</v>
      </c>
      <c r="D170" s="3">
        <v>0.7</v>
      </c>
      <c r="E170">
        <v>11.78</v>
      </c>
      <c r="F170">
        <v>42.59</v>
      </c>
      <c r="G170" s="2">
        <f t="shared" si="8"/>
        <v>30.810000000000002</v>
      </c>
      <c r="H170" s="4">
        <v>6610</v>
      </c>
      <c r="I170" s="2">
        <v>4.9600000000000009</v>
      </c>
      <c r="J170">
        <v>653.5</v>
      </c>
      <c r="K170">
        <v>338</v>
      </c>
      <c r="L170">
        <v>4.1400000000000006</v>
      </c>
      <c r="M170">
        <v>4.09</v>
      </c>
      <c r="N170" s="2"/>
      <c r="O170" s="2">
        <f t="shared" si="9"/>
        <v>43.602036908779311</v>
      </c>
      <c r="P170" s="2">
        <f t="shared" si="10"/>
        <v>0.48278500382555467</v>
      </c>
      <c r="S170" s="2"/>
    </row>
    <row r="171" spans="1:19" x14ac:dyDescent="0.3">
      <c r="B171" t="s">
        <v>7</v>
      </c>
      <c r="C171" s="3">
        <v>17.2</v>
      </c>
      <c r="D171" s="3">
        <v>0.7</v>
      </c>
      <c r="E171">
        <v>11.72</v>
      </c>
      <c r="F171">
        <v>42.88</v>
      </c>
      <c r="G171" s="2">
        <f t="shared" si="8"/>
        <v>31.160000000000004</v>
      </c>
      <c r="H171" s="4">
        <v>6610</v>
      </c>
      <c r="I171" s="2">
        <v>4.9600000000000009</v>
      </c>
      <c r="J171">
        <v>653.5</v>
      </c>
      <c r="K171">
        <v>350</v>
      </c>
      <c r="L171">
        <v>4.1400000000000006</v>
      </c>
      <c r="M171">
        <v>4.0599999999999996</v>
      </c>
      <c r="N171" s="2"/>
      <c r="O171" s="2">
        <f t="shared" si="9"/>
        <v>44.866493675334503</v>
      </c>
      <c r="P171" s="2">
        <f t="shared" si="10"/>
        <v>0.46442234123947967</v>
      </c>
      <c r="S171" s="2"/>
    </row>
    <row r="172" spans="1:19" x14ac:dyDescent="0.3">
      <c r="A172" t="s">
        <v>11</v>
      </c>
      <c r="B172" t="s">
        <v>4</v>
      </c>
      <c r="C172" s="3">
        <v>15</v>
      </c>
      <c r="D172" s="3">
        <v>0.7</v>
      </c>
      <c r="E172">
        <v>11.72</v>
      </c>
      <c r="F172">
        <v>15.71</v>
      </c>
      <c r="G172" s="2">
        <f t="shared" si="8"/>
        <v>3.99</v>
      </c>
      <c r="H172" s="4">
        <v>6610</v>
      </c>
      <c r="I172" s="2">
        <v>4.9600000000000009</v>
      </c>
      <c r="J172">
        <v>653.5</v>
      </c>
      <c r="K172">
        <v>230</v>
      </c>
      <c r="L172">
        <v>4.1400000000000006</v>
      </c>
      <c r="M172">
        <v>3.63</v>
      </c>
      <c r="N172" s="2"/>
      <c r="O172" s="2">
        <f t="shared" si="9"/>
        <v>6.5877144372076506</v>
      </c>
      <c r="P172" s="2">
        <f t="shared" si="10"/>
        <v>0.64804896710022952</v>
      </c>
      <c r="S172" s="2"/>
    </row>
    <row r="173" spans="1:19" x14ac:dyDescent="0.3">
      <c r="B173" t="s">
        <v>5</v>
      </c>
      <c r="C173" s="3">
        <v>15.3</v>
      </c>
      <c r="D173" s="3">
        <v>0.7</v>
      </c>
      <c r="E173">
        <v>11.8</v>
      </c>
      <c r="F173">
        <v>15.61</v>
      </c>
      <c r="G173" s="2">
        <f t="shared" si="8"/>
        <v>3.8099999999999987</v>
      </c>
      <c r="H173" s="4">
        <v>6610</v>
      </c>
      <c r="I173" s="2">
        <v>4.9600000000000009</v>
      </c>
      <c r="J173">
        <v>653.5</v>
      </c>
      <c r="K173">
        <v>244</v>
      </c>
      <c r="L173">
        <v>4.1400000000000006</v>
      </c>
      <c r="M173">
        <v>3.63</v>
      </c>
      <c r="N173" s="2"/>
      <c r="O173" s="2">
        <f t="shared" si="9"/>
        <v>6.1671806982557227</v>
      </c>
      <c r="P173" s="2">
        <f t="shared" si="10"/>
        <v>0.62662586074980875</v>
      </c>
      <c r="S173" s="2"/>
    </row>
    <row r="174" spans="1:19" x14ac:dyDescent="0.3">
      <c r="B174" t="s">
        <v>6</v>
      </c>
      <c r="C174" s="3">
        <v>15.4</v>
      </c>
      <c r="D174" s="3">
        <v>0.7</v>
      </c>
      <c r="E174">
        <v>11.75</v>
      </c>
      <c r="F174">
        <v>15.64</v>
      </c>
      <c r="G174" s="2">
        <f t="shared" si="8"/>
        <v>3.8900000000000006</v>
      </c>
      <c r="H174" s="4">
        <v>6610</v>
      </c>
      <c r="I174" s="2">
        <v>4.9600000000000009</v>
      </c>
      <c r="J174">
        <v>653.5</v>
      </c>
      <c r="K174">
        <v>240</v>
      </c>
      <c r="L174">
        <v>4.1400000000000006</v>
      </c>
      <c r="M174">
        <v>3.62</v>
      </c>
      <c r="N174" s="2"/>
      <c r="O174" s="2">
        <f t="shared" si="9"/>
        <v>6.2557878041054975</v>
      </c>
      <c r="P174" s="2">
        <f t="shared" si="10"/>
        <v>0.6327467482785003</v>
      </c>
      <c r="S174" s="2"/>
    </row>
    <row r="175" spans="1:19" x14ac:dyDescent="0.3">
      <c r="B175" t="s">
        <v>7</v>
      </c>
      <c r="C175" s="3">
        <v>15.2</v>
      </c>
      <c r="D175" s="3">
        <v>0.7</v>
      </c>
      <c r="E175">
        <v>11.75</v>
      </c>
      <c r="F175">
        <v>15.21</v>
      </c>
      <c r="G175" s="2">
        <f t="shared" si="8"/>
        <v>3.4600000000000009</v>
      </c>
      <c r="H175" s="4">
        <v>6610</v>
      </c>
      <c r="I175" s="2">
        <v>4.9600000000000009</v>
      </c>
      <c r="J175">
        <v>653.5</v>
      </c>
      <c r="K175">
        <v>235</v>
      </c>
      <c r="L175">
        <v>4.1400000000000006</v>
      </c>
      <c r="M175">
        <v>3.62</v>
      </c>
      <c r="N175" s="2"/>
      <c r="O175" s="2">
        <f t="shared" si="9"/>
        <v>5.6374881165261357</v>
      </c>
      <c r="P175" s="2">
        <f t="shared" si="10"/>
        <v>0.64039785768936497</v>
      </c>
      <c r="S175" s="2"/>
    </row>
    <row r="176" spans="1:19" x14ac:dyDescent="0.3">
      <c r="A176" t="s">
        <v>12</v>
      </c>
      <c r="B176" t="s">
        <v>4</v>
      </c>
      <c r="C176" s="3">
        <v>15.2</v>
      </c>
      <c r="D176" s="3">
        <v>0.7</v>
      </c>
      <c r="G176" s="2"/>
      <c r="H176" s="4"/>
      <c r="I176" s="2"/>
      <c r="N176" s="2"/>
      <c r="O176" s="2"/>
      <c r="P176" s="2"/>
    </row>
    <row r="177" spans="2:19" x14ac:dyDescent="0.3">
      <c r="B177" t="s">
        <v>5</v>
      </c>
      <c r="C177" s="3">
        <v>15.1</v>
      </c>
      <c r="D177" s="3">
        <v>0.7</v>
      </c>
      <c r="E177">
        <v>11.84</v>
      </c>
      <c r="F177">
        <v>16.809999999999999</v>
      </c>
      <c r="G177" s="2">
        <f t="shared" si="8"/>
        <v>4.9699999999999989</v>
      </c>
      <c r="H177" s="4">
        <v>6610</v>
      </c>
      <c r="I177" s="2">
        <v>4.9600000000000009</v>
      </c>
      <c r="J177">
        <v>653.5</v>
      </c>
      <c r="K177">
        <v>223</v>
      </c>
      <c r="L177">
        <v>4.1400000000000006</v>
      </c>
      <c r="M177">
        <v>3.6</v>
      </c>
      <c r="N177" s="2"/>
      <c r="O177" s="2">
        <f t="shared" si="9"/>
        <v>8.1514068498038181</v>
      </c>
      <c r="P177" s="2">
        <f t="shared" si="10"/>
        <v>0.65876052027543996</v>
      </c>
      <c r="S177" s="2"/>
    </row>
    <row r="178" spans="2:19" x14ac:dyDescent="0.3">
      <c r="B178" t="s">
        <v>6</v>
      </c>
      <c r="C178" s="3">
        <v>15.5</v>
      </c>
      <c r="D178" s="3">
        <v>0.7</v>
      </c>
      <c r="E178">
        <v>11.79</v>
      </c>
      <c r="F178">
        <v>16.87</v>
      </c>
      <c r="G178" s="2">
        <f t="shared" si="8"/>
        <v>5.0800000000000018</v>
      </c>
      <c r="H178" s="4">
        <v>6610</v>
      </c>
      <c r="I178" s="2">
        <v>4.9600000000000009</v>
      </c>
      <c r="J178">
        <v>653.5</v>
      </c>
      <c r="K178">
        <v>222</v>
      </c>
      <c r="L178">
        <v>4.1400000000000006</v>
      </c>
      <c r="M178">
        <v>3.61</v>
      </c>
      <c r="N178" s="2"/>
      <c r="O178" s="2">
        <f t="shared" si="9"/>
        <v>8.1168055641559231</v>
      </c>
      <c r="P178" s="2">
        <f t="shared" si="10"/>
        <v>0.66029074215761285</v>
      </c>
      <c r="S178" s="2"/>
    </row>
    <row r="179" spans="2:19" x14ac:dyDescent="0.3">
      <c r="B179" t="s">
        <v>7</v>
      </c>
      <c r="C179" s="3">
        <v>15.5</v>
      </c>
      <c r="D179" s="3">
        <v>0.7</v>
      </c>
      <c r="E179">
        <v>11.75</v>
      </c>
      <c r="F179">
        <v>16.84</v>
      </c>
      <c r="G179" s="2">
        <f t="shared" si="8"/>
        <v>5.09</v>
      </c>
      <c r="H179" s="4">
        <v>6610</v>
      </c>
      <c r="I179" s="2">
        <v>4.9600000000000009</v>
      </c>
      <c r="J179">
        <v>653.5</v>
      </c>
      <c r="K179">
        <v>218</v>
      </c>
      <c r="L179">
        <v>4.1400000000000006</v>
      </c>
      <c r="M179">
        <v>3.6</v>
      </c>
      <c r="N179" s="2"/>
      <c r="O179" s="2">
        <f t="shared" si="9"/>
        <v>8.1327835278648877</v>
      </c>
      <c r="P179" s="2">
        <f t="shared" si="10"/>
        <v>0.66641162968630452</v>
      </c>
      <c r="S179" s="2"/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A60C3-BE83-44D7-9CA7-111B63D49A32}">
  <dimension ref="A1:P195"/>
  <sheetViews>
    <sheetView zoomScaleNormal="100" workbookViewId="0"/>
  </sheetViews>
  <sheetFormatPr defaultRowHeight="14.4" x14ac:dyDescent="0.3"/>
  <cols>
    <col min="1" max="1" width="24.6640625" bestFit="1" customWidth="1"/>
    <col min="2" max="2" width="14.109375" bestFit="1" customWidth="1"/>
    <col min="3" max="3" width="11.109375" bestFit="1" customWidth="1"/>
    <col min="4" max="4" width="14.33203125" bestFit="1" customWidth="1"/>
    <col min="5" max="5" width="12.33203125" bestFit="1" customWidth="1"/>
    <col min="6" max="6" width="7.109375" bestFit="1" customWidth="1"/>
    <col min="7" max="7" width="7.44140625" customWidth="1"/>
    <col min="8" max="8" width="6" bestFit="1" customWidth="1"/>
    <col min="9" max="9" width="10.5546875" bestFit="1" customWidth="1"/>
    <col min="10" max="10" width="20.44140625" bestFit="1" customWidth="1"/>
    <col min="11" max="11" width="25" bestFit="1" customWidth="1"/>
    <col min="12" max="12" width="14" bestFit="1" customWidth="1"/>
    <col min="13" max="13" width="14.88671875" bestFit="1" customWidth="1"/>
    <col min="15" max="15" width="14.33203125" bestFit="1" customWidth="1"/>
    <col min="16" max="16" width="12.109375" bestFit="1" customWidth="1"/>
  </cols>
  <sheetData>
    <row r="1" spans="1:11" x14ac:dyDescent="0.3">
      <c r="A1" s="1" t="s">
        <v>19</v>
      </c>
      <c r="B1" s="1"/>
      <c r="C1" s="1"/>
    </row>
    <row r="3" spans="1:11" x14ac:dyDescent="0.3">
      <c r="A3" t="s">
        <v>0</v>
      </c>
      <c r="B3" t="s">
        <v>1</v>
      </c>
      <c r="C3" t="s">
        <v>2</v>
      </c>
      <c r="D3" t="s">
        <v>25</v>
      </c>
      <c r="E3" t="s">
        <v>21</v>
      </c>
      <c r="F3" t="s">
        <v>20</v>
      </c>
      <c r="G3" t="s">
        <v>22</v>
      </c>
      <c r="H3" t="s">
        <v>23</v>
      </c>
      <c r="I3" t="s">
        <v>24</v>
      </c>
      <c r="K3" t="s">
        <v>26</v>
      </c>
    </row>
    <row r="4" spans="1:11" x14ac:dyDescent="0.3">
      <c r="A4" t="s">
        <v>9</v>
      </c>
      <c r="B4" t="s">
        <v>4</v>
      </c>
      <c r="C4" s="3">
        <v>15.8</v>
      </c>
      <c r="D4">
        <v>0.7</v>
      </c>
      <c r="E4" s="2"/>
      <c r="F4" s="2"/>
      <c r="G4" s="2"/>
      <c r="I4" s="2"/>
      <c r="K4" s="2"/>
    </row>
    <row r="5" spans="1:11" x14ac:dyDescent="0.3">
      <c r="B5" t="s">
        <v>5</v>
      </c>
      <c r="C5" s="3">
        <v>15.6</v>
      </c>
      <c r="D5">
        <v>0.7</v>
      </c>
      <c r="E5" s="2">
        <v>57.83</v>
      </c>
      <c r="F5" s="2">
        <v>64.540000000000006</v>
      </c>
      <c r="G5" s="2">
        <f t="shared" ref="G5:G43" si="0">F5-E5</f>
        <v>6.710000000000008</v>
      </c>
      <c r="H5">
        <v>1500</v>
      </c>
      <c r="I5" s="2">
        <v>4.91</v>
      </c>
      <c r="K5" s="2">
        <f t="shared" ref="K5:K43" si="1">G5/1000/(C5/100*PI()*D5/1000)/(H5/60/60)/I5</f>
        <v>9.5604813513271321</v>
      </c>
    </row>
    <row r="6" spans="1:11" x14ac:dyDescent="0.3">
      <c r="B6" t="s">
        <v>6</v>
      </c>
      <c r="C6" s="3">
        <v>16</v>
      </c>
      <c r="D6">
        <v>0.7</v>
      </c>
      <c r="E6" s="2">
        <v>58.55</v>
      </c>
      <c r="F6" s="2">
        <v>66.08</v>
      </c>
      <c r="G6" s="2">
        <f t="shared" si="0"/>
        <v>7.5300000000000011</v>
      </c>
      <c r="H6">
        <v>1500</v>
      </c>
      <c r="I6" s="2">
        <v>4.91</v>
      </c>
      <c r="K6" s="2">
        <f t="shared" si="1"/>
        <v>10.460605657392829</v>
      </c>
    </row>
    <row r="7" spans="1:11" x14ac:dyDescent="0.3">
      <c r="B7" t="s">
        <v>7</v>
      </c>
      <c r="C7" s="3">
        <v>15.9</v>
      </c>
      <c r="D7">
        <v>0.7</v>
      </c>
      <c r="E7" s="2">
        <v>58.52</v>
      </c>
      <c r="F7" s="2">
        <v>65.900000000000006</v>
      </c>
      <c r="G7" s="2">
        <f t="shared" si="0"/>
        <v>7.3800000000000026</v>
      </c>
      <c r="H7">
        <v>1500</v>
      </c>
      <c r="I7" s="2">
        <v>4.91</v>
      </c>
      <c r="K7" s="2">
        <f t="shared" si="1"/>
        <v>10.316706474103134</v>
      </c>
    </row>
    <row r="8" spans="1:11" x14ac:dyDescent="0.3">
      <c r="A8" t="s">
        <v>10</v>
      </c>
      <c r="B8" t="s">
        <v>4</v>
      </c>
      <c r="C8" s="3">
        <v>16.3</v>
      </c>
      <c r="D8">
        <v>0.7</v>
      </c>
      <c r="E8" s="2">
        <v>60.5</v>
      </c>
      <c r="F8" s="2">
        <v>67.02</v>
      </c>
      <c r="G8" s="2">
        <f t="shared" si="0"/>
        <v>6.519999999999996</v>
      </c>
      <c r="H8">
        <v>1500</v>
      </c>
      <c r="I8" s="2">
        <v>4.91</v>
      </c>
      <c r="K8" s="2">
        <f t="shared" si="1"/>
        <v>8.8908202134547256</v>
      </c>
    </row>
    <row r="9" spans="1:11" x14ac:dyDescent="0.3">
      <c r="B9" t="s">
        <v>5</v>
      </c>
      <c r="C9" s="3">
        <v>15.9</v>
      </c>
      <c r="D9">
        <v>0.7</v>
      </c>
      <c r="E9" s="2">
        <v>58.44</v>
      </c>
      <c r="F9" s="2">
        <v>64.73</v>
      </c>
      <c r="G9" s="2">
        <f t="shared" si="0"/>
        <v>6.2900000000000063</v>
      </c>
      <c r="H9">
        <v>1500</v>
      </c>
      <c r="I9" s="2">
        <v>4.91</v>
      </c>
      <c r="K9" s="2">
        <f t="shared" si="1"/>
        <v>8.7929652739984761</v>
      </c>
    </row>
    <row r="10" spans="1:11" x14ac:dyDescent="0.3">
      <c r="B10" t="s">
        <v>6</v>
      </c>
      <c r="C10" s="3">
        <v>15.9</v>
      </c>
      <c r="D10">
        <v>0.7</v>
      </c>
      <c r="E10" s="2">
        <v>56.88</v>
      </c>
      <c r="F10" s="2">
        <v>63.92</v>
      </c>
      <c r="G10" s="2">
        <f t="shared" si="0"/>
        <v>7.0399999999999991</v>
      </c>
      <c r="H10">
        <v>1500</v>
      </c>
      <c r="I10" s="2">
        <v>4.91</v>
      </c>
      <c r="K10" s="2">
        <f t="shared" si="1"/>
        <v>9.8414110538869934</v>
      </c>
    </row>
    <row r="11" spans="1:11" x14ac:dyDescent="0.3">
      <c r="B11" t="s">
        <v>7</v>
      </c>
      <c r="C11" s="3">
        <v>15.9</v>
      </c>
      <c r="D11">
        <v>0.7</v>
      </c>
      <c r="E11" s="2">
        <v>59.42</v>
      </c>
      <c r="F11" s="2">
        <v>65.52</v>
      </c>
      <c r="G11" s="2">
        <f t="shared" si="0"/>
        <v>6.0999999999999943</v>
      </c>
      <c r="H11">
        <v>1500</v>
      </c>
      <c r="I11" s="2">
        <v>4.91</v>
      </c>
      <c r="K11" s="2">
        <f t="shared" si="1"/>
        <v>8.5273590097600316</v>
      </c>
    </row>
    <row r="12" spans="1:11" x14ac:dyDescent="0.3">
      <c r="A12" t="s">
        <v>13</v>
      </c>
      <c r="B12" t="s">
        <v>4</v>
      </c>
      <c r="C12" s="3">
        <v>15.9</v>
      </c>
      <c r="D12">
        <v>0.7</v>
      </c>
      <c r="E12" s="2">
        <v>56.95</v>
      </c>
      <c r="F12" s="2">
        <v>62.43</v>
      </c>
      <c r="G12" s="2">
        <f t="shared" si="0"/>
        <v>5.4799999999999969</v>
      </c>
      <c r="H12">
        <v>1500</v>
      </c>
      <c r="I12" s="2">
        <v>4.91</v>
      </c>
      <c r="K12" s="2">
        <f t="shared" si="1"/>
        <v>7.6606438317188505</v>
      </c>
    </row>
    <row r="13" spans="1:11" x14ac:dyDescent="0.3">
      <c r="B13" t="s">
        <v>5</v>
      </c>
      <c r="C13" s="3">
        <v>15.9</v>
      </c>
      <c r="D13">
        <v>0.7</v>
      </c>
      <c r="E13" s="2">
        <v>58.27</v>
      </c>
      <c r="F13" s="2">
        <v>63.61</v>
      </c>
      <c r="G13" s="2">
        <f t="shared" si="0"/>
        <v>5.3399999999999963</v>
      </c>
      <c r="H13">
        <v>1500</v>
      </c>
      <c r="I13" s="2">
        <v>4.91</v>
      </c>
      <c r="K13" s="2">
        <f t="shared" si="1"/>
        <v>7.4649339528063239</v>
      </c>
    </row>
    <row r="14" spans="1:11" x14ac:dyDescent="0.3">
      <c r="B14" t="s">
        <v>6</v>
      </c>
      <c r="C14" s="3">
        <v>15.6</v>
      </c>
      <c r="D14">
        <v>0.7</v>
      </c>
      <c r="E14" s="2">
        <v>56.63</v>
      </c>
      <c r="F14" s="2">
        <v>61.67</v>
      </c>
      <c r="G14" s="2">
        <f t="shared" si="0"/>
        <v>5.0399999999999991</v>
      </c>
      <c r="H14">
        <v>1500</v>
      </c>
      <c r="I14" s="2">
        <v>4.91</v>
      </c>
      <c r="K14" s="2">
        <f t="shared" si="1"/>
        <v>7.1810470954826648</v>
      </c>
    </row>
    <row r="15" spans="1:11" x14ac:dyDescent="0.3">
      <c r="B15" t="s">
        <v>7</v>
      </c>
      <c r="C15" s="3">
        <v>16</v>
      </c>
      <c r="D15">
        <v>0.7</v>
      </c>
      <c r="E15" s="2">
        <v>60.24</v>
      </c>
      <c r="F15" s="2">
        <v>65.94</v>
      </c>
      <c r="G15" s="2">
        <f t="shared" si="0"/>
        <v>5.6999999999999957</v>
      </c>
      <c r="H15">
        <v>1500</v>
      </c>
      <c r="I15" s="2">
        <v>4.91</v>
      </c>
      <c r="K15" s="2">
        <f t="shared" si="1"/>
        <v>7.9183867526081118</v>
      </c>
    </row>
    <row r="16" spans="1:11" x14ac:dyDescent="0.3">
      <c r="A16" t="s">
        <v>14</v>
      </c>
      <c r="B16" t="s">
        <v>4</v>
      </c>
      <c r="C16" s="3">
        <v>16</v>
      </c>
      <c r="D16">
        <v>0.7</v>
      </c>
      <c r="E16" s="2">
        <v>60.39</v>
      </c>
      <c r="F16" s="2">
        <v>64.790000000000006</v>
      </c>
      <c r="G16" s="2">
        <f t="shared" si="0"/>
        <v>4.4000000000000057</v>
      </c>
      <c r="H16">
        <v>1500</v>
      </c>
      <c r="I16" s="2">
        <v>4.91</v>
      </c>
      <c r="K16" s="2">
        <f t="shared" si="1"/>
        <v>6.1124388967501337</v>
      </c>
    </row>
    <row r="17" spans="1:11" x14ac:dyDescent="0.3">
      <c r="B17" t="s">
        <v>5</v>
      </c>
      <c r="C17" s="3">
        <v>15.9</v>
      </c>
      <c r="D17">
        <v>0.7</v>
      </c>
      <c r="E17" s="2">
        <v>56.6</v>
      </c>
      <c r="F17" s="2">
        <v>61.01</v>
      </c>
      <c r="G17" s="2">
        <f t="shared" si="0"/>
        <v>4.4099999999999966</v>
      </c>
      <c r="H17">
        <v>1500</v>
      </c>
      <c r="I17" s="2">
        <v>4.91</v>
      </c>
      <c r="K17" s="2">
        <f t="shared" si="1"/>
        <v>6.1648611857445479</v>
      </c>
    </row>
    <row r="18" spans="1:11" x14ac:dyDescent="0.3">
      <c r="B18" t="s">
        <v>6</v>
      </c>
      <c r="C18" s="3">
        <v>15.9</v>
      </c>
      <c r="D18">
        <v>0.7</v>
      </c>
      <c r="E18" s="2">
        <v>61.36</v>
      </c>
      <c r="F18" s="2">
        <v>65.77</v>
      </c>
      <c r="G18" s="2">
        <f t="shared" si="0"/>
        <v>4.4099999999999966</v>
      </c>
      <c r="H18">
        <v>1500</v>
      </c>
      <c r="I18" s="2">
        <v>4.91</v>
      </c>
      <c r="K18" s="2">
        <f t="shared" si="1"/>
        <v>6.1648611857445479</v>
      </c>
    </row>
    <row r="19" spans="1:11" x14ac:dyDescent="0.3">
      <c r="B19" t="s">
        <v>7</v>
      </c>
      <c r="C19" s="3">
        <v>16.100000000000001</v>
      </c>
      <c r="D19">
        <v>0.7</v>
      </c>
      <c r="E19" s="2">
        <v>59.14</v>
      </c>
      <c r="F19" s="2">
        <v>63.73</v>
      </c>
      <c r="G19" s="2">
        <f t="shared" si="0"/>
        <v>4.5899999999999963</v>
      </c>
      <c r="H19">
        <v>1500</v>
      </c>
      <c r="I19" s="2">
        <v>4.91</v>
      </c>
      <c r="K19" s="2">
        <f t="shared" si="1"/>
        <v>6.3367802453039097</v>
      </c>
    </row>
    <row r="20" spans="1:11" x14ac:dyDescent="0.3">
      <c r="A20" t="s">
        <v>3</v>
      </c>
      <c r="B20" t="s">
        <v>4</v>
      </c>
      <c r="C20" s="3">
        <v>17.399999999999999</v>
      </c>
      <c r="D20">
        <v>0.7</v>
      </c>
      <c r="E20" s="2">
        <v>56.95</v>
      </c>
      <c r="F20" s="2">
        <v>71.900000000000006</v>
      </c>
      <c r="G20" s="2">
        <f t="shared" si="0"/>
        <v>14.950000000000003</v>
      </c>
      <c r="H20">
        <v>2700</v>
      </c>
      <c r="I20" s="2">
        <v>4.9550000000000001</v>
      </c>
      <c r="K20" s="2">
        <f t="shared" si="1"/>
        <v>10.513301262424044</v>
      </c>
    </row>
    <row r="21" spans="1:11" x14ac:dyDescent="0.3">
      <c r="B21" t="s">
        <v>5</v>
      </c>
      <c r="C21" s="3">
        <v>17.2</v>
      </c>
      <c r="D21">
        <v>0.7</v>
      </c>
      <c r="E21" s="2">
        <v>58.27</v>
      </c>
      <c r="F21" s="2">
        <v>74.14</v>
      </c>
      <c r="G21" s="2">
        <f t="shared" si="0"/>
        <v>15.869999999999997</v>
      </c>
      <c r="H21">
        <v>2700</v>
      </c>
      <c r="I21" s="2">
        <v>4.9550000000000001</v>
      </c>
      <c r="K21" s="2">
        <f t="shared" si="1"/>
        <v>11.290044271615658</v>
      </c>
    </row>
    <row r="22" spans="1:11" x14ac:dyDescent="0.3">
      <c r="B22" t="s">
        <v>6</v>
      </c>
      <c r="C22" s="3">
        <v>17.5</v>
      </c>
      <c r="D22">
        <v>0.7</v>
      </c>
      <c r="E22" s="2"/>
      <c r="F22" s="2"/>
      <c r="G22" s="2"/>
      <c r="I22" s="2"/>
      <c r="K22" s="2"/>
    </row>
    <row r="23" spans="1:11" x14ac:dyDescent="0.3">
      <c r="B23" t="s">
        <v>7</v>
      </c>
      <c r="C23" s="3">
        <v>17.100000000000001</v>
      </c>
      <c r="D23">
        <v>0.7</v>
      </c>
      <c r="E23" s="2">
        <v>60.24</v>
      </c>
      <c r="F23" s="2">
        <v>74.66</v>
      </c>
      <c r="G23" s="2">
        <f t="shared" si="0"/>
        <v>14.419999999999995</v>
      </c>
      <c r="H23">
        <v>2700</v>
      </c>
      <c r="I23" s="2">
        <v>4.9550000000000001</v>
      </c>
      <c r="K23" s="2">
        <f t="shared" si="1"/>
        <v>10.318493978572985</v>
      </c>
    </row>
    <row r="24" spans="1:11" x14ac:dyDescent="0.3">
      <c r="A24" t="s">
        <v>8</v>
      </c>
      <c r="B24" t="s">
        <v>4</v>
      </c>
      <c r="C24" s="3">
        <v>17.3</v>
      </c>
      <c r="D24">
        <v>0.7</v>
      </c>
      <c r="E24" s="2">
        <v>60.39</v>
      </c>
      <c r="F24" s="2">
        <v>72.599999999999994</v>
      </c>
      <c r="G24" s="2">
        <f t="shared" si="0"/>
        <v>12.209999999999994</v>
      </c>
      <c r="H24">
        <v>2700</v>
      </c>
      <c r="I24" s="2">
        <v>4.9550000000000001</v>
      </c>
      <c r="K24" s="2">
        <f t="shared" si="1"/>
        <v>8.6360813749377918</v>
      </c>
    </row>
    <row r="25" spans="1:11" x14ac:dyDescent="0.3">
      <c r="B25" t="s">
        <v>5</v>
      </c>
      <c r="C25" s="3">
        <v>17.3</v>
      </c>
      <c r="D25">
        <v>0.7</v>
      </c>
      <c r="E25" s="2">
        <v>56.6</v>
      </c>
      <c r="F25" s="2">
        <v>69.14</v>
      </c>
      <c r="G25" s="2">
        <f t="shared" si="0"/>
        <v>12.54</v>
      </c>
      <c r="H25">
        <v>2700</v>
      </c>
      <c r="I25" s="2">
        <v>4.9550000000000001</v>
      </c>
      <c r="K25" s="2">
        <f t="shared" si="1"/>
        <v>8.869488979665844</v>
      </c>
    </row>
    <row r="26" spans="1:11" x14ac:dyDescent="0.3">
      <c r="B26" t="s">
        <v>6</v>
      </c>
      <c r="C26" s="3">
        <v>17.5</v>
      </c>
      <c r="D26">
        <v>0.7</v>
      </c>
      <c r="E26" s="2">
        <v>61.36</v>
      </c>
      <c r="F26" s="2">
        <v>73.849999999999994</v>
      </c>
      <c r="G26" s="2">
        <f t="shared" si="0"/>
        <v>12.489999999999995</v>
      </c>
      <c r="H26">
        <v>2700</v>
      </c>
      <c r="I26" s="2">
        <v>4.9550000000000001</v>
      </c>
      <c r="K26" s="2">
        <f t="shared" si="1"/>
        <v>8.733162771744162</v>
      </c>
    </row>
    <row r="27" spans="1:11" x14ac:dyDescent="0.3">
      <c r="B27" t="s">
        <v>7</v>
      </c>
      <c r="C27" s="3">
        <v>17.2</v>
      </c>
      <c r="D27">
        <v>0.7</v>
      </c>
      <c r="E27" s="2">
        <v>59.14</v>
      </c>
      <c r="F27" s="2">
        <v>71.75</v>
      </c>
      <c r="G27" s="2">
        <f t="shared" si="0"/>
        <v>12.61</v>
      </c>
      <c r="H27">
        <v>2700</v>
      </c>
      <c r="I27" s="2">
        <v>4.9550000000000001</v>
      </c>
      <c r="K27" s="2">
        <f t="shared" si="1"/>
        <v>8.9708543330229009</v>
      </c>
    </row>
    <row r="28" spans="1:11" x14ac:dyDescent="0.3">
      <c r="A28" t="s">
        <v>11</v>
      </c>
      <c r="B28" t="s">
        <v>4</v>
      </c>
      <c r="C28" s="3">
        <v>15</v>
      </c>
      <c r="D28">
        <v>0.7</v>
      </c>
      <c r="E28" s="2">
        <v>58.63</v>
      </c>
      <c r="F28" s="2">
        <v>60.12</v>
      </c>
      <c r="G28" s="2">
        <f t="shared" si="0"/>
        <v>1.4899999999999949</v>
      </c>
      <c r="H28">
        <v>2700</v>
      </c>
      <c r="I28" s="2">
        <v>4.9550000000000001</v>
      </c>
      <c r="K28" s="2">
        <f t="shared" si="1"/>
        <v>1.2154642074898763</v>
      </c>
    </row>
    <row r="29" spans="1:11" x14ac:dyDescent="0.3">
      <c r="B29" t="s">
        <v>5</v>
      </c>
      <c r="C29" s="3">
        <v>15.3</v>
      </c>
      <c r="D29">
        <v>0.7</v>
      </c>
      <c r="E29" s="2">
        <v>57.83</v>
      </c>
      <c r="F29" s="2">
        <v>59.33</v>
      </c>
      <c r="G29" s="2">
        <f t="shared" si="0"/>
        <v>1.5</v>
      </c>
      <c r="H29">
        <v>2700</v>
      </c>
      <c r="I29" s="2">
        <v>4.9550000000000001</v>
      </c>
      <c r="K29" s="2">
        <f t="shared" si="1"/>
        <v>1.1996291033259776</v>
      </c>
    </row>
    <row r="30" spans="1:11" x14ac:dyDescent="0.3">
      <c r="B30" t="s">
        <v>6</v>
      </c>
      <c r="C30" s="3">
        <v>15.4</v>
      </c>
      <c r="D30">
        <v>0.7</v>
      </c>
      <c r="E30" s="2">
        <v>58.55</v>
      </c>
      <c r="F30" s="2">
        <v>60.1</v>
      </c>
      <c r="G30" s="2">
        <f t="shared" si="0"/>
        <v>1.5500000000000043</v>
      </c>
      <c r="H30">
        <v>2700</v>
      </c>
      <c r="I30" s="2">
        <v>4.9550000000000001</v>
      </c>
      <c r="K30" s="2">
        <f t="shared" si="1"/>
        <v>1.231567280752192</v>
      </c>
    </row>
    <row r="31" spans="1:11" x14ac:dyDescent="0.3">
      <c r="B31" t="s">
        <v>7</v>
      </c>
      <c r="C31" s="3">
        <v>15.2</v>
      </c>
      <c r="D31">
        <v>0.7</v>
      </c>
      <c r="E31" s="2">
        <v>58.52</v>
      </c>
      <c r="F31" s="2">
        <v>60.1</v>
      </c>
      <c r="G31" s="2">
        <f t="shared" si="0"/>
        <v>1.5799999999999983</v>
      </c>
      <c r="H31">
        <v>2700</v>
      </c>
      <c r="I31" s="2">
        <v>4.9550000000000001</v>
      </c>
      <c r="K31" s="2">
        <f t="shared" si="1"/>
        <v>1.271922541394831</v>
      </c>
    </row>
    <row r="32" spans="1:11" x14ac:dyDescent="0.3">
      <c r="A32" t="s">
        <v>12</v>
      </c>
      <c r="B32" t="s">
        <v>4</v>
      </c>
      <c r="C32" s="3">
        <v>15.2</v>
      </c>
      <c r="D32">
        <v>0.7</v>
      </c>
      <c r="E32" s="2">
        <v>60.5</v>
      </c>
      <c r="F32" s="2">
        <v>62.38</v>
      </c>
      <c r="G32" s="2">
        <f t="shared" si="0"/>
        <v>1.8800000000000026</v>
      </c>
      <c r="H32">
        <v>2700</v>
      </c>
      <c r="I32" s="2">
        <v>4.9550000000000001</v>
      </c>
      <c r="K32" s="2">
        <f t="shared" si="1"/>
        <v>1.5134268214065114</v>
      </c>
    </row>
    <row r="33" spans="1:12" x14ac:dyDescent="0.3">
      <c r="B33" t="s">
        <v>5</v>
      </c>
      <c r="C33" s="3">
        <v>15.1</v>
      </c>
      <c r="D33">
        <v>0.7</v>
      </c>
      <c r="E33" s="2">
        <v>58.44</v>
      </c>
      <c r="F33" s="2">
        <v>60.26</v>
      </c>
      <c r="G33" s="2">
        <f t="shared" si="0"/>
        <v>1.8200000000000003</v>
      </c>
      <c r="H33">
        <v>2700</v>
      </c>
      <c r="I33" s="2">
        <v>4.9550000000000001</v>
      </c>
      <c r="K33" s="2">
        <f t="shared" si="1"/>
        <v>1.4748287863671159</v>
      </c>
    </row>
    <row r="34" spans="1:12" x14ac:dyDescent="0.3">
      <c r="B34" t="s">
        <v>6</v>
      </c>
      <c r="C34" s="3">
        <v>15.5</v>
      </c>
      <c r="D34">
        <v>0.7</v>
      </c>
      <c r="E34" s="2"/>
      <c r="F34" s="2"/>
      <c r="G34" s="2"/>
      <c r="I34" s="2"/>
      <c r="K34" s="2"/>
    </row>
    <row r="35" spans="1:12" x14ac:dyDescent="0.3">
      <c r="B35" t="s">
        <v>7</v>
      </c>
      <c r="C35" s="3">
        <v>15.5</v>
      </c>
      <c r="D35">
        <v>0.7</v>
      </c>
      <c r="E35" s="2">
        <v>59.42</v>
      </c>
      <c r="F35" s="2">
        <v>61.24</v>
      </c>
      <c r="G35" s="2">
        <f t="shared" si="0"/>
        <v>1.8200000000000003</v>
      </c>
      <c r="H35">
        <v>2700</v>
      </c>
      <c r="I35" s="2">
        <v>4.9550000000000001</v>
      </c>
      <c r="K35" s="2">
        <f t="shared" si="1"/>
        <v>1.4367686886544162</v>
      </c>
    </row>
    <row r="36" spans="1:12" x14ac:dyDescent="0.3">
      <c r="A36" t="s">
        <v>44</v>
      </c>
      <c r="B36" t="s">
        <v>5</v>
      </c>
      <c r="C36" s="3">
        <v>17.899999999999999</v>
      </c>
      <c r="D36">
        <v>0.7</v>
      </c>
      <c r="E36">
        <v>11.75</v>
      </c>
      <c r="F36">
        <v>12.66</v>
      </c>
      <c r="G36" s="2">
        <f t="shared" si="0"/>
        <v>0.91000000000000014</v>
      </c>
      <c r="H36">
        <v>1860</v>
      </c>
      <c r="I36">
        <v>5.0500000000000007</v>
      </c>
      <c r="K36" s="2">
        <f t="shared" si="1"/>
        <v>0.88601000705989919</v>
      </c>
    </row>
    <row r="37" spans="1:12" x14ac:dyDescent="0.3">
      <c r="B37" t="s">
        <v>15</v>
      </c>
      <c r="C37" s="3">
        <v>17.8</v>
      </c>
      <c r="D37">
        <v>0.7</v>
      </c>
      <c r="E37">
        <v>11.79</v>
      </c>
      <c r="F37">
        <v>12.69</v>
      </c>
      <c r="G37" s="2">
        <f t="shared" si="0"/>
        <v>0.90000000000000036</v>
      </c>
      <c r="H37">
        <v>1860</v>
      </c>
      <c r="I37">
        <v>5.0500000000000007</v>
      </c>
      <c r="K37" s="2">
        <f t="shared" si="1"/>
        <v>0.88119651893659567</v>
      </c>
    </row>
    <row r="38" spans="1:12" x14ac:dyDescent="0.3">
      <c r="B38" t="s">
        <v>16</v>
      </c>
      <c r="C38" s="3">
        <v>18</v>
      </c>
      <c r="D38">
        <v>0.7</v>
      </c>
      <c r="E38">
        <v>11.78</v>
      </c>
      <c r="F38">
        <v>12.8</v>
      </c>
      <c r="G38" s="2">
        <f t="shared" si="0"/>
        <v>1.0200000000000014</v>
      </c>
      <c r="H38">
        <v>1860</v>
      </c>
      <c r="I38">
        <v>5.0500000000000007</v>
      </c>
      <c r="K38" s="2">
        <f t="shared" si="1"/>
        <v>0.98759283937116349</v>
      </c>
    </row>
    <row r="39" spans="1:12" x14ac:dyDescent="0.3">
      <c r="B39" t="s">
        <v>17</v>
      </c>
      <c r="C39" s="3">
        <v>17.7</v>
      </c>
      <c r="D39">
        <v>0.7</v>
      </c>
      <c r="E39">
        <v>11.72</v>
      </c>
      <c r="F39">
        <v>12.78</v>
      </c>
      <c r="G39" s="2">
        <f t="shared" si="0"/>
        <v>1.0599999999999987</v>
      </c>
      <c r="H39">
        <v>1860</v>
      </c>
      <c r="I39">
        <v>5.0500000000000007</v>
      </c>
      <c r="K39" s="2">
        <f t="shared" si="1"/>
        <v>1.0437172579595522</v>
      </c>
    </row>
    <row r="40" spans="1:12" x14ac:dyDescent="0.3">
      <c r="A40" t="s">
        <v>45</v>
      </c>
      <c r="B40" t="s">
        <v>18</v>
      </c>
      <c r="C40" s="3">
        <v>18</v>
      </c>
      <c r="D40">
        <v>0.7</v>
      </c>
      <c r="E40">
        <v>11.75</v>
      </c>
      <c r="F40">
        <v>13.01</v>
      </c>
      <c r="G40" s="2">
        <f t="shared" si="0"/>
        <v>1.2599999999999998</v>
      </c>
      <c r="H40">
        <v>1860</v>
      </c>
      <c r="I40">
        <v>5.0500000000000007</v>
      </c>
      <c r="K40" s="2">
        <f t="shared" si="1"/>
        <v>1.2199676251055531</v>
      </c>
    </row>
    <row r="41" spans="1:12" x14ac:dyDescent="0.3">
      <c r="B41" t="s">
        <v>15</v>
      </c>
      <c r="C41" s="3">
        <v>17.8</v>
      </c>
      <c r="D41">
        <v>0.7</v>
      </c>
      <c r="E41">
        <v>11.84</v>
      </c>
      <c r="F41">
        <v>13.19</v>
      </c>
      <c r="G41" s="2">
        <f t="shared" si="0"/>
        <v>1.3499999999999996</v>
      </c>
      <c r="H41">
        <v>1860</v>
      </c>
      <c r="I41">
        <v>5.0500000000000007</v>
      </c>
      <c r="K41" s="2">
        <f t="shared" si="1"/>
        <v>1.3217947784048927</v>
      </c>
    </row>
    <row r="42" spans="1:12" x14ac:dyDescent="0.3">
      <c r="B42" t="s">
        <v>16</v>
      </c>
      <c r="C42" s="3">
        <v>17.8</v>
      </c>
      <c r="D42">
        <v>0.7</v>
      </c>
      <c r="E42">
        <v>11.79</v>
      </c>
      <c r="F42">
        <v>12.53</v>
      </c>
      <c r="G42" s="2">
        <f t="shared" si="0"/>
        <v>0.74000000000000021</v>
      </c>
      <c r="H42">
        <v>1860</v>
      </c>
      <c r="I42">
        <v>5.0500000000000007</v>
      </c>
      <c r="K42" s="2">
        <f t="shared" si="1"/>
        <v>0.72453936001453412</v>
      </c>
    </row>
    <row r="43" spans="1:12" x14ac:dyDescent="0.3">
      <c r="B43" t="s">
        <v>17</v>
      </c>
      <c r="C43" s="3">
        <v>17.7</v>
      </c>
      <c r="D43">
        <v>0.7</v>
      </c>
      <c r="E43">
        <v>11.75</v>
      </c>
      <c r="F43">
        <v>13.08</v>
      </c>
      <c r="G43" s="2">
        <f t="shared" si="0"/>
        <v>1.33</v>
      </c>
      <c r="H43">
        <v>1860</v>
      </c>
      <c r="I43">
        <v>5.0500000000000007</v>
      </c>
      <c r="K43" s="2">
        <f t="shared" si="1"/>
        <v>1.3095697670624584</v>
      </c>
    </row>
    <row r="45" spans="1:12" x14ac:dyDescent="0.3">
      <c r="A45" s="1" t="s">
        <v>33</v>
      </c>
      <c r="K45" s="2"/>
    </row>
    <row r="47" spans="1:12" x14ac:dyDescent="0.3">
      <c r="A47" t="s">
        <v>0</v>
      </c>
      <c r="B47" t="s">
        <v>1</v>
      </c>
      <c r="C47" t="s">
        <v>2</v>
      </c>
      <c r="D47" t="s">
        <v>25</v>
      </c>
      <c r="E47" t="s">
        <v>21</v>
      </c>
      <c r="F47" t="s">
        <v>20</v>
      </c>
      <c r="G47" t="s">
        <v>22</v>
      </c>
      <c r="H47" t="s">
        <v>23</v>
      </c>
      <c r="I47" t="s">
        <v>24</v>
      </c>
      <c r="K47" t="s">
        <v>34</v>
      </c>
      <c r="L47" t="s">
        <v>36</v>
      </c>
    </row>
    <row r="48" spans="1:12" x14ac:dyDescent="0.3">
      <c r="A48" t="s">
        <v>9</v>
      </c>
      <c r="B48" t="s">
        <v>4</v>
      </c>
      <c r="C48" s="3">
        <v>15.8</v>
      </c>
      <c r="D48">
        <v>0.7</v>
      </c>
      <c r="G48" s="2"/>
      <c r="I48" s="2"/>
      <c r="K48" s="2"/>
    </row>
    <row r="49" spans="1:12" x14ac:dyDescent="0.3">
      <c r="B49" t="s">
        <v>5</v>
      </c>
      <c r="C49" s="3">
        <v>15.6</v>
      </c>
      <c r="D49">
        <v>0.7</v>
      </c>
      <c r="E49">
        <v>9.32</v>
      </c>
      <c r="F49">
        <v>15.29</v>
      </c>
      <c r="G49" s="2">
        <f t="shared" ref="G49:G79" si="2">F49-E49</f>
        <v>5.9699999999999989</v>
      </c>
      <c r="H49">
        <v>1500</v>
      </c>
      <c r="I49" s="2">
        <v>4.9000000000000004</v>
      </c>
      <c r="K49" s="2">
        <f t="shared" ref="K49:K79" si="3">G49/1000/(C49/100*PI()*D49/1000)/(H49/60/60)</f>
        <v>41.765055395983076</v>
      </c>
      <c r="L49">
        <v>227</v>
      </c>
    </row>
    <row r="50" spans="1:12" x14ac:dyDescent="0.3">
      <c r="B50" t="s">
        <v>6</v>
      </c>
      <c r="C50" s="3">
        <v>16</v>
      </c>
      <c r="D50">
        <v>0.7</v>
      </c>
      <c r="E50">
        <v>9.43</v>
      </c>
      <c r="F50">
        <v>16.12</v>
      </c>
      <c r="G50" s="2">
        <f t="shared" si="2"/>
        <v>6.6900000000000013</v>
      </c>
      <c r="H50">
        <v>1500</v>
      </c>
      <c r="I50" s="2">
        <v>4.9000000000000004</v>
      </c>
      <c r="K50" s="2">
        <f t="shared" si="3"/>
        <v>45.631995826490567</v>
      </c>
      <c r="L50">
        <v>225</v>
      </c>
    </row>
    <row r="51" spans="1:12" x14ac:dyDescent="0.3">
      <c r="B51" t="s">
        <v>7</v>
      </c>
      <c r="C51" s="3">
        <v>15.9</v>
      </c>
      <c r="D51">
        <v>0.7</v>
      </c>
      <c r="E51">
        <v>9.8800000000000008</v>
      </c>
      <c r="F51">
        <v>16.63</v>
      </c>
      <c r="G51" s="2">
        <f t="shared" si="2"/>
        <v>6.7499999999999982</v>
      </c>
      <c r="H51">
        <v>1500</v>
      </c>
      <c r="I51" s="2">
        <v>4.9000000000000004</v>
      </c>
      <c r="K51" s="2">
        <f t="shared" si="3"/>
        <v>46.330819013274102</v>
      </c>
      <c r="L51">
        <v>231</v>
      </c>
    </row>
    <row r="52" spans="1:12" x14ac:dyDescent="0.3">
      <c r="A52" t="s">
        <v>10</v>
      </c>
      <c r="B52" t="s">
        <v>4</v>
      </c>
      <c r="C52" s="3">
        <v>16.3</v>
      </c>
      <c r="D52">
        <v>0.7</v>
      </c>
      <c r="E52">
        <v>9.4</v>
      </c>
      <c r="F52">
        <v>15.45</v>
      </c>
      <c r="G52" s="2">
        <f t="shared" si="2"/>
        <v>6.0499999999999989</v>
      </c>
      <c r="H52">
        <v>1500</v>
      </c>
      <c r="I52" s="2">
        <v>4.9000000000000004</v>
      </c>
      <c r="K52" s="2">
        <f t="shared" si="3"/>
        <v>40.507095069137954</v>
      </c>
      <c r="L52">
        <v>218</v>
      </c>
    </row>
    <row r="53" spans="1:12" x14ac:dyDescent="0.3">
      <c r="B53" t="s">
        <v>5</v>
      </c>
      <c r="C53" s="3">
        <v>15.9</v>
      </c>
      <c r="D53">
        <v>0.7</v>
      </c>
      <c r="E53">
        <v>9.41</v>
      </c>
      <c r="F53">
        <v>15.06</v>
      </c>
      <c r="G53" s="2">
        <f t="shared" si="2"/>
        <v>5.65</v>
      </c>
      <c r="H53">
        <v>1500</v>
      </c>
      <c r="I53" s="2">
        <v>4.9000000000000004</v>
      </c>
      <c r="K53" s="2">
        <f t="shared" si="3"/>
        <v>38.780611470370189</v>
      </c>
      <c r="L53">
        <v>212</v>
      </c>
    </row>
    <row r="54" spans="1:12" x14ac:dyDescent="0.3">
      <c r="B54" t="s">
        <v>6</v>
      </c>
      <c r="C54" s="3">
        <v>15.9</v>
      </c>
      <c r="D54">
        <v>0.7</v>
      </c>
      <c r="E54">
        <v>9.42</v>
      </c>
      <c r="F54">
        <v>15.79</v>
      </c>
      <c r="G54" s="2">
        <f t="shared" si="2"/>
        <v>6.3699999999999992</v>
      </c>
      <c r="H54">
        <v>1500</v>
      </c>
      <c r="I54" s="2">
        <v>4.9000000000000004</v>
      </c>
      <c r="K54" s="2">
        <f t="shared" si="3"/>
        <v>43.722565498452752</v>
      </c>
      <c r="L54">
        <v>214</v>
      </c>
    </row>
    <row r="55" spans="1:12" x14ac:dyDescent="0.3">
      <c r="B55" t="s">
        <v>7</v>
      </c>
      <c r="C55" s="3">
        <v>15.9</v>
      </c>
      <c r="D55">
        <v>0.7</v>
      </c>
      <c r="E55">
        <v>9.43</v>
      </c>
      <c r="F55">
        <v>14.99</v>
      </c>
      <c r="G55" s="2">
        <f t="shared" si="2"/>
        <v>5.5600000000000005</v>
      </c>
      <c r="H55">
        <v>1500</v>
      </c>
      <c r="I55" s="2">
        <v>4.9000000000000004</v>
      </c>
      <c r="K55" s="2">
        <f t="shared" si="3"/>
        <v>38.162867216859865</v>
      </c>
      <c r="L55">
        <v>212</v>
      </c>
    </row>
    <row r="56" spans="1:12" x14ac:dyDescent="0.3">
      <c r="A56" t="s">
        <v>13</v>
      </c>
      <c r="B56" t="s">
        <v>4</v>
      </c>
      <c r="C56" s="3">
        <v>15.9</v>
      </c>
      <c r="D56">
        <v>0.7</v>
      </c>
      <c r="E56">
        <v>9.41</v>
      </c>
      <c r="F56">
        <v>14.25</v>
      </c>
      <c r="G56" s="2">
        <f t="shared" si="2"/>
        <v>4.84</v>
      </c>
      <c r="H56">
        <v>1500</v>
      </c>
      <c r="I56" s="2">
        <v>4.9000000000000004</v>
      </c>
      <c r="K56" s="2">
        <f t="shared" si="3"/>
        <v>33.220913188777288</v>
      </c>
      <c r="L56">
        <v>195</v>
      </c>
    </row>
    <row r="57" spans="1:12" x14ac:dyDescent="0.3">
      <c r="B57" t="s">
        <v>5</v>
      </c>
      <c r="C57" s="3">
        <v>15.9</v>
      </c>
      <c r="D57">
        <v>0.7</v>
      </c>
      <c r="E57">
        <v>9.9600000000000009</v>
      </c>
      <c r="F57">
        <v>14.79</v>
      </c>
      <c r="G57" s="2">
        <f t="shared" si="2"/>
        <v>4.8299999999999983</v>
      </c>
      <c r="H57">
        <v>1500</v>
      </c>
      <c r="I57" s="2">
        <v>4.9000000000000004</v>
      </c>
      <c r="K57" s="2">
        <f t="shared" si="3"/>
        <v>33.152274938387244</v>
      </c>
      <c r="L57">
        <v>196</v>
      </c>
    </row>
    <row r="58" spans="1:12" x14ac:dyDescent="0.3">
      <c r="B58" t="s">
        <v>6</v>
      </c>
      <c r="C58" s="3">
        <v>15.6</v>
      </c>
      <c r="D58">
        <v>0.7</v>
      </c>
      <c r="E58">
        <v>9.39</v>
      </c>
      <c r="F58">
        <v>13.92</v>
      </c>
      <c r="G58" s="2">
        <f t="shared" si="2"/>
        <v>4.5299999999999994</v>
      </c>
      <c r="H58">
        <v>1500</v>
      </c>
      <c r="I58" s="2">
        <v>4.9000000000000004</v>
      </c>
      <c r="K58" s="2">
        <f t="shared" si="3"/>
        <v>31.691072184891684</v>
      </c>
      <c r="L58">
        <v>195</v>
      </c>
    </row>
    <row r="59" spans="1:12" x14ac:dyDescent="0.3">
      <c r="B59" t="s">
        <v>7</v>
      </c>
      <c r="C59" s="3">
        <v>16</v>
      </c>
      <c r="D59">
        <v>0.7</v>
      </c>
      <c r="E59">
        <v>9.42</v>
      </c>
      <c r="F59">
        <v>14.52</v>
      </c>
      <c r="G59" s="2">
        <f t="shared" si="2"/>
        <v>5.0999999999999996</v>
      </c>
      <c r="H59">
        <v>1500</v>
      </c>
      <c r="I59" s="2">
        <v>4.9000000000000004</v>
      </c>
      <c r="K59" s="2">
        <f t="shared" si="3"/>
        <v>34.786723275799979</v>
      </c>
      <c r="L59">
        <v>196</v>
      </c>
    </row>
    <row r="60" spans="1:12" x14ac:dyDescent="0.3">
      <c r="A60" t="s">
        <v>14</v>
      </c>
      <c r="B60" t="s">
        <v>4</v>
      </c>
      <c r="C60" s="3">
        <v>16</v>
      </c>
      <c r="D60">
        <v>0.7</v>
      </c>
      <c r="E60">
        <v>9.41</v>
      </c>
      <c r="F60">
        <v>13.38</v>
      </c>
      <c r="G60" s="2">
        <f t="shared" si="2"/>
        <v>3.9700000000000006</v>
      </c>
      <c r="H60">
        <v>1500</v>
      </c>
      <c r="I60" s="2">
        <v>4.9000000000000004</v>
      </c>
      <c r="K60" s="2">
        <f t="shared" si="3"/>
        <v>27.079076746063908</v>
      </c>
      <c r="L60">
        <v>178</v>
      </c>
    </row>
    <row r="61" spans="1:12" x14ac:dyDescent="0.3">
      <c r="B61" t="s">
        <v>5</v>
      </c>
      <c r="C61" s="3">
        <v>15.9</v>
      </c>
      <c r="D61">
        <v>0.7</v>
      </c>
      <c r="E61">
        <v>9.33</v>
      </c>
      <c r="F61">
        <v>13.29</v>
      </c>
      <c r="G61" s="2">
        <f t="shared" si="2"/>
        <v>3.9599999999999991</v>
      </c>
      <c r="H61">
        <v>1500</v>
      </c>
      <c r="I61" s="2">
        <v>4.9000000000000004</v>
      </c>
      <c r="K61" s="2">
        <f t="shared" si="3"/>
        <v>27.180747154454139</v>
      </c>
      <c r="L61">
        <v>177</v>
      </c>
    </row>
    <row r="62" spans="1:12" x14ac:dyDescent="0.3">
      <c r="B62" t="s">
        <v>6</v>
      </c>
      <c r="C62" s="3">
        <v>15.9</v>
      </c>
      <c r="D62">
        <v>0.7</v>
      </c>
      <c r="E62">
        <v>9.42</v>
      </c>
      <c r="F62">
        <v>13.4</v>
      </c>
      <c r="G62" s="2">
        <f t="shared" si="2"/>
        <v>3.9800000000000004</v>
      </c>
      <c r="H62">
        <v>1500</v>
      </c>
      <c r="I62" s="2">
        <v>4.9000000000000004</v>
      </c>
      <c r="K62" s="2">
        <f t="shared" si="3"/>
        <v>27.318023655234217</v>
      </c>
      <c r="L62">
        <v>178</v>
      </c>
    </row>
    <row r="63" spans="1:12" x14ac:dyDescent="0.3">
      <c r="B63" t="s">
        <v>7</v>
      </c>
      <c r="C63" s="3">
        <v>16.100000000000001</v>
      </c>
      <c r="D63">
        <v>0.7</v>
      </c>
      <c r="E63">
        <v>9.32</v>
      </c>
      <c r="F63">
        <v>13.29</v>
      </c>
      <c r="G63" s="2">
        <f t="shared" si="2"/>
        <v>3.9699999999999989</v>
      </c>
      <c r="H63">
        <v>1500</v>
      </c>
      <c r="I63" s="2">
        <v>4.9000000000000004</v>
      </c>
      <c r="K63" s="2">
        <f t="shared" si="3"/>
        <v>26.910883722796424</v>
      </c>
      <c r="L63">
        <v>178</v>
      </c>
    </row>
    <row r="64" spans="1:12" x14ac:dyDescent="0.3">
      <c r="A64" t="s">
        <v>3</v>
      </c>
      <c r="B64" t="s">
        <v>4</v>
      </c>
      <c r="C64" s="3">
        <v>17.399999999999999</v>
      </c>
      <c r="D64">
        <v>0.7</v>
      </c>
      <c r="E64">
        <v>12.48</v>
      </c>
      <c r="F64">
        <v>52.31</v>
      </c>
      <c r="G64" s="2">
        <f t="shared" si="2"/>
        <v>39.83</v>
      </c>
      <c r="H64">
        <v>8100</v>
      </c>
      <c r="I64" s="2">
        <v>4.9000000000000004</v>
      </c>
      <c r="K64" s="2">
        <f t="shared" si="3"/>
        <v>46.262662896188232</v>
      </c>
      <c r="L64">
        <v>245</v>
      </c>
    </row>
    <row r="65" spans="1:12" x14ac:dyDescent="0.3">
      <c r="B65" t="s">
        <v>5</v>
      </c>
      <c r="C65" s="3">
        <v>17.2</v>
      </c>
      <c r="D65">
        <v>0.7</v>
      </c>
      <c r="E65">
        <v>11.75</v>
      </c>
      <c r="F65">
        <v>53.44</v>
      </c>
      <c r="G65" s="2">
        <f t="shared" si="2"/>
        <v>41.69</v>
      </c>
      <c r="H65">
        <v>8100</v>
      </c>
      <c r="I65" s="2">
        <v>4.9000000000000004</v>
      </c>
      <c r="K65" s="2">
        <f t="shared" si="3"/>
        <v>48.986117220384777</v>
      </c>
      <c r="L65">
        <v>247</v>
      </c>
    </row>
    <row r="66" spans="1:12" x14ac:dyDescent="0.3">
      <c r="B66" t="s">
        <v>6</v>
      </c>
      <c r="C66" s="3">
        <v>17.5</v>
      </c>
      <c r="D66">
        <v>0.7</v>
      </c>
      <c r="E66">
        <v>11.72</v>
      </c>
      <c r="F66">
        <v>51.52</v>
      </c>
      <c r="G66" s="2">
        <f t="shared" si="2"/>
        <v>39.800000000000004</v>
      </c>
      <c r="H66">
        <v>8100</v>
      </c>
      <c r="I66" s="2">
        <v>4.9000000000000004</v>
      </c>
      <c r="K66" s="2">
        <f t="shared" si="3"/>
        <v>45.963658848489324</v>
      </c>
      <c r="L66">
        <v>240</v>
      </c>
    </row>
    <row r="67" spans="1:12" x14ac:dyDescent="0.3">
      <c r="B67" t="s">
        <v>7</v>
      </c>
      <c r="C67" s="3">
        <v>17.100000000000001</v>
      </c>
      <c r="D67">
        <v>0.7</v>
      </c>
      <c r="E67">
        <v>11.78</v>
      </c>
      <c r="F67">
        <v>50.32</v>
      </c>
      <c r="G67" s="2">
        <f t="shared" si="2"/>
        <v>38.54</v>
      </c>
      <c r="H67">
        <v>8100</v>
      </c>
      <c r="I67" s="2">
        <v>4.9000000000000004</v>
      </c>
      <c r="K67" s="2">
        <f t="shared" si="3"/>
        <v>45.549663096716955</v>
      </c>
      <c r="L67">
        <v>244</v>
      </c>
    </row>
    <row r="68" spans="1:12" x14ac:dyDescent="0.3">
      <c r="A68" t="s">
        <v>8</v>
      </c>
      <c r="B68" t="s">
        <v>4</v>
      </c>
      <c r="C68" s="3">
        <v>17.3</v>
      </c>
      <c r="D68">
        <v>0.7</v>
      </c>
      <c r="E68">
        <v>11.72</v>
      </c>
      <c r="F68">
        <v>44.43</v>
      </c>
      <c r="G68" s="2">
        <f t="shared" si="2"/>
        <v>32.71</v>
      </c>
      <c r="H68">
        <v>8100</v>
      </c>
      <c r="I68" s="2">
        <v>4.9000000000000004</v>
      </c>
      <c r="K68" s="2">
        <f t="shared" si="3"/>
        <v>38.212373161103933</v>
      </c>
      <c r="L68">
        <v>241</v>
      </c>
    </row>
    <row r="69" spans="1:12" x14ac:dyDescent="0.3">
      <c r="B69" t="s">
        <v>5</v>
      </c>
      <c r="C69" s="3">
        <v>17.3</v>
      </c>
      <c r="D69">
        <v>0.7</v>
      </c>
      <c r="E69">
        <v>11.79</v>
      </c>
      <c r="F69">
        <v>45.32</v>
      </c>
      <c r="G69" s="2">
        <f t="shared" si="2"/>
        <v>33.53</v>
      </c>
      <c r="H69">
        <v>8100</v>
      </c>
      <c r="I69" s="2">
        <v>4.9000000000000004</v>
      </c>
      <c r="K69" s="2">
        <f t="shared" si="3"/>
        <v>39.170310978043865</v>
      </c>
      <c r="L69">
        <v>240</v>
      </c>
    </row>
    <row r="70" spans="1:12" x14ac:dyDescent="0.3">
      <c r="B70" t="s">
        <v>6</v>
      </c>
      <c r="C70" s="3">
        <v>17.5</v>
      </c>
      <c r="D70">
        <v>0.7</v>
      </c>
      <c r="E70">
        <v>11.78</v>
      </c>
      <c r="F70">
        <v>45.09</v>
      </c>
      <c r="G70" s="2">
        <f t="shared" si="2"/>
        <v>33.31</v>
      </c>
      <c r="H70">
        <v>8100</v>
      </c>
      <c r="I70" s="2">
        <v>4.9000000000000004</v>
      </c>
      <c r="K70" s="2">
        <f t="shared" si="3"/>
        <v>38.468579805105009</v>
      </c>
      <c r="L70">
        <v>240</v>
      </c>
    </row>
    <row r="71" spans="1:12" x14ac:dyDescent="0.3">
      <c r="B71" t="s">
        <v>7</v>
      </c>
      <c r="C71" s="3">
        <v>17.2</v>
      </c>
      <c r="D71">
        <v>0.7</v>
      </c>
      <c r="E71">
        <v>11.72</v>
      </c>
      <c r="F71">
        <v>45.51</v>
      </c>
      <c r="G71" s="2">
        <f t="shared" si="2"/>
        <v>33.79</v>
      </c>
      <c r="H71">
        <v>8100</v>
      </c>
      <c r="I71" s="2">
        <v>4.9000000000000004</v>
      </c>
      <c r="K71" s="2">
        <f t="shared" si="3"/>
        <v>39.703547634367993</v>
      </c>
      <c r="L71">
        <v>242</v>
      </c>
    </row>
    <row r="72" spans="1:12" x14ac:dyDescent="0.3">
      <c r="A72" t="s">
        <v>44</v>
      </c>
      <c r="B72" t="s">
        <v>5</v>
      </c>
      <c r="C72" s="3">
        <v>17.899999999999999</v>
      </c>
      <c r="D72">
        <v>0.7</v>
      </c>
      <c r="E72">
        <v>11.75</v>
      </c>
      <c r="F72">
        <v>16.309999999999999</v>
      </c>
      <c r="G72" s="2">
        <f t="shared" si="2"/>
        <v>4.5599999999999987</v>
      </c>
      <c r="H72">
        <v>10320</v>
      </c>
      <c r="I72" s="2">
        <v>4.9750000000000005</v>
      </c>
      <c r="K72" s="2">
        <f t="shared" si="3"/>
        <v>4.0409800135435479</v>
      </c>
      <c r="L72">
        <v>166</v>
      </c>
    </row>
    <row r="73" spans="1:12" x14ac:dyDescent="0.3">
      <c r="B73" t="s">
        <v>15</v>
      </c>
      <c r="C73" s="3">
        <v>17.8</v>
      </c>
      <c r="D73">
        <v>0.7</v>
      </c>
      <c r="E73">
        <v>11.79</v>
      </c>
      <c r="F73">
        <v>16.54</v>
      </c>
      <c r="G73" s="2">
        <f t="shared" si="2"/>
        <v>4.75</v>
      </c>
      <c r="H73">
        <v>10320</v>
      </c>
      <c r="I73" s="2">
        <v>4.9750000000000005</v>
      </c>
      <c r="K73" s="2">
        <f t="shared" si="3"/>
        <v>4.2330022379698908</v>
      </c>
      <c r="L73">
        <v>173</v>
      </c>
    </row>
    <row r="74" spans="1:12" x14ac:dyDescent="0.3">
      <c r="B74" t="s">
        <v>16</v>
      </c>
      <c r="C74" s="3">
        <v>18</v>
      </c>
      <c r="D74">
        <v>0.7</v>
      </c>
      <c r="E74">
        <v>11.78</v>
      </c>
      <c r="F74">
        <v>16.670000000000002</v>
      </c>
      <c r="G74" s="2">
        <f t="shared" si="2"/>
        <v>4.8900000000000023</v>
      </c>
      <c r="H74">
        <v>10320</v>
      </c>
      <c r="I74" s="2">
        <v>4.9750000000000005</v>
      </c>
      <c r="K74" s="2">
        <f t="shared" si="3"/>
        <v>4.309344804647667</v>
      </c>
      <c r="L74">
        <v>170</v>
      </c>
    </row>
    <row r="75" spans="1:12" x14ac:dyDescent="0.3">
      <c r="B75" t="s">
        <v>17</v>
      </c>
      <c r="C75" s="3">
        <v>17.7</v>
      </c>
      <c r="D75">
        <v>0.7</v>
      </c>
      <c r="G75" s="2"/>
      <c r="I75" s="2"/>
      <c r="K75" s="2"/>
    </row>
    <row r="76" spans="1:12" x14ac:dyDescent="0.3">
      <c r="A76" t="s">
        <v>45</v>
      </c>
      <c r="B76" t="s">
        <v>18</v>
      </c>
      <c r="C76" s="3">
        <v>18</v>
      </c>
      <c r="D76">
        <v>0.7</v>
      </c>
      <c r="E76">
        <v>11.75</v>
      </c>
      <c r="F76">
        <v>17.88</v>
      </c>
      <c r="G76" s="2">
        <f t="shared" si="2"/>
        <v>6.129999999999999</v>
      </c>
      <c r="H76">
        <v>10320</v>
      </c>
      <c r="I76" s="2">
        <v>4.9749999999999996</v>
      </c>
      <c r="K76" s="2">
        <f t="shared" si="3"/>
        <v>5.4021029964192602</v>
      </c>
      <c r="L76">
        <v>170</v>
      </c>
    </row>
    <row r="77" spans="1:12" x14ac:dyDescent="0.3">
      <c r="B77" t="s">
        <v>15</v>
      </c>
      <c r="C77" s="3">
        <v>17.8</v>
      </c>
      <c r="D77">
        <v>0.7</v>
      </c>
      <c r="E77">
        <v>11.84</v>
      </c>
      <c r="F77">
        <v>18.34</v>
      </c>
      <c r="G77" s="2">
        <f t="shared" si="2"/>
        <v>6.5</v>
      </c>
      <c r="H77">
        <v>10320</v>
      </c>
      <c r="I77" s="2">
        <v>4.9749999999999996</v>
      </c>
      <c r="K77" s="2">
        <f t="shared" si="3"/>
        <v>5.7925293782745868</v>
      </c>
      <c r="L77">
        <v>169</v>
      </c>
    </row>
    <row r="78" spans="1:12" x14ac:dyDescent="0.3">
      <c r="B78" t="s">
        <v>16</v>
      </c>
      <c r="C78" s="3">
        <v>17.8</v>
      </c>
      <c r="D78">
        <v>0.7</v>
      </c>
      <c r="E78">
        <v>11.79</v>
      </c>
      <c r="F78">
        <v>17.579999999999998</v>
      </c>
      <c r="G78" s="2">
        <f t="shared" si="2"/>
        <v>5.7899999999999991</v>
      </c>
      <c r="H78">
        <v>10320</v>
      </c>
      <c r="I78" s="2">
        <v>4.9749999999999996</v>
      </c>
      <c r="K78" s="2">
        <f t="shared" si="3"/>
        <v>5.1598069384938245</v>
      </c>
      <c r="L78">
        <v>171</v>
      </c>
    </row>
    <row r="79" spans="1:12" x14ac:dyDescent="0.3">
      <c r="B79" t="s">
        <v>17</v>
      </c>
      <c r="C79" s="3">
        <v>17.7</v>
      </c>
      <c r="D79">
        <v>0.7</v>
      </c>
      <c r="E79">
        <v>11.75</v>
      </c>
      <c r="F79">
        <v>18.53</v>
      </c>
      <c r="G79" s="2">
        <f t="shared" si="2"/>
        <v>6.7800000000000011</v>
      </c>
      <c r="H79">
        <v>10320</v>
      </c>
      <c r="I79" s="2">
        <v>4.9749999999999996</v>
      </c>
      <c r="K79" s="2">
        <f t="shared" si="3"/>
        <v>6.0761896174505923</v>
      </c>
      <c r="L79">
        <v>170</v>
      </c>
    </row>
    <row r="80" spans="1:12" x14ac:dyDescent="0.3">
      <c r="G80" s="2"/>
    </row>
    <row r="81" spans="1:16" x14ac:dyDescent="0.3">
      <c r="A81" s="1" t="s">
        <v>35</v>
      </c>
      <c r="K81" s="2"/>
    </row>
    <row r="83" spans="1:16" x14ac:dyDescent="0.3">
      <c r="A83" t="s">
        <v>0</v>
      </c>
      <c r="B83" t="s">
        <v>1</v>
      </c>
      <c r="C83" t="s">
        <v>2</v>
      </c>
      <c r="D83" t="s">
        <v>25</v>
      </c>
      <c r="E83" t="s">
        <v>21</v>
      </c>
      <c r="F83" t="s">
        <v>20</v>
      </c>
      <c r="G83" t="s">
        <v>22</v>
      </c>
      <c r="H83" t="s">
        <v>23</v>
      </c>
      <c r="I83" t="s">
        <v>24</v>
      </c>
      <c r="J83" t="s">
        <v>37</v>
      </c>
      <c r="K83" t="s">
        <v>38</v>
      </c>
      <c r="L83" t="s">
        <v>39</v>
      </c>
      <c r="M83" t="s">
        <v>40</v>
      </c>
      <c r="O83" t="s">
        <v>34</v>
      </c>
      <c r="P83" t="s">
        <v>41</v>
      </c>
    </row>
    <row r="84" spans="1:16" x14ac:dyDescent="0.3">
      <c r="A84" t="s">
        <v>9</v>
      </c>
      <c r="B84" t="s">
        <v>4</v>
      </c>
      <c r="C84" s="3">
        <v>15.8</v>
      </c>
      <c r="D84" s="3">
        <v>0.7</v>
      </c>
      <c r="E84" s="2">
        <v>58.63</v>
      </c>
      <c r="F84" s="2">
        <v>68.97</v>
      </c>
      <c r="G84" s="2">
        <f>F84-E84</f>
        <v>10.339999999999996</v>
      </c>
      <c r="H84" s="4">
        <v>2400</v>
      </c>
      <c r="I84" s="2">
        <v>4.875</v>
      </c>
      <c r="J84" s="3">
        <v>1195.5</v>
      </c>
      <c r="K84" s="3">
        <v>125.4</v>
      </c>
      <c r="L84" s="2">
        <v>5.625</v>
      </c>
      <c r="M84" s="2">
        <v>6.25</v>
      </c>
      <c r="N84" s="2"/>
      <c r="O84" s="2">
        <f>G84/1000/(C84/100*PI()*D84/1000)/(H84/60/60)</f>
        <v>44.63821279123502</v>
      </c>
      <c r="P84" s="2">
        <f>1-K84/J84</f>
        <v>0.89510664993726474</v>
      </c>
    </row>
    <row r="85" spans="1:16" x14ac:dyDescent="0.3">
      <c r="B85" t="s">
        <v>5</v>
      </c>
      <c r="C85" s="3">
        <v>15.6</v>
      </c>
      <c r="D85" s="3">
        <v>0.7</v>
      </c>
      <c r="E85" s="2">
        <v>56.01</v>
      </c>
      <c r="F85" s="2">
        <v>65.77</v>
      </c>
      <c r="G85" s="2">
        <f t="shared" ref="G85:G123" si="4">F85-E85</f>
        <v>9.759999999999998</v>
      </c>
      <c r="H85" s="4">
        <v>2400</v>
      </c>
      <c r="I85" s="2">
        <v>4.875</v>
      </c>
      <c r="J85" s="3">
        <v>1195.5</v>
      </c>
      <c r="K85" s="3">
        <v>62</v>
      </c>
      <c r="L85" s="2">
        <v>5.625</v>
      </c>
      <c r="M85" s="2">
        <v>6.4119999999999999</v>
      </c>
      <c r="N85" s="2"/>
      <c r="O85" s="2">
        <f t="shared" ref="O85:O123" si="5">G85/1000/(C85/100*PI()*D85/1000)/(H85/60/60)</f>
        <v>42.674512213651049</v>
      </c>
      <c r="P85" s="2">
        <f t="shared" ref="P85:P123" si="6">1-K85/J85</f>
        <v>0.9481388540359682</v>
      </c>
    </row>
    <row r="86" spans="1:16" x14ac:dyDescent="0.3">
      <c r="B86" t="s">
        <v>6</v>
      </c>
      <c r="C86" s="3">
        <v>16</v>
      </c>
      <c r="D86" s="3">
        <v>0.7</v>
      </c>
      <c r="E86" s="2">
        <v>57.84</v>
      </c>
      <c r="F86" s="2">
        <v>68.680000000000007</v>
      </c>
      <c r="G86" s="2">
        <f t="shared" si="4"/>
        <v>10.840000000000003</v>
      </c>
      <c r="H86" s="4">
        <v>2400</v>
      </c>
      <c r="I86" s="2">
        <v>4.875</v>
      </c>
      <c r="J86" s="3">
        <v>1195.5</v>
      </c>
      <c r="K86" s="3">
        <v>65.599999999999994</v>
      </c>
      <c r="L86" s="2">
        <v>5.625</v>
      </c>
      <c r="M86" s="2">
        <v>6.26</v>
      </c>
      <c r="N86" s="2"/>
      <c r="O86" s="2">
        <f t="shared" si="5"/>
        <v>46.211774547753912</v>
      </c>
      <c r="P86" s="2">
        <f t="shared" si="6"/>
        <v>0.9451275616896696</v>
      </c>
    </row>
    <row r="87" spans="1:16" x14ac:dyDescent="0.3">
      <c r="B87" t="s">
        <v>7</v>
      </c>
      <c r="C87" s="3">
        <v>15.9</v>
      </c>
      <c r="D87" s="3">
        <v>0.7</v>
      </c>
      <c r="E87" s="2">
        <v>56.6</v>
      </c>
      <c r="F87" s="2">
        <v>67.45</v>
      </c>
      <c r="G87" s="2">
        <f t="shared" si="4"/>
        <v>10.850000000000001</v>
      </c>
      <c r="H87" s="4">
        <v>2400</v>
      </c>
      <c r="I87" s="2">
        <v>4.875</v>
      </c>
      <c r="J87" s="3">
        <v>1195.5</v>
      </c>
      <c r="K87" s="3">
        <v>79.8</v>
      </c>
      <c r="L87" s="2">
        <v>5.625</v>
      </c>
      <c r="M87" s="2">
        <v>6.14</v>
      </c>
      <c r="N87" s="2"/>
      <c r="O87" s="2">
        <f t="shared" si="5"/>
        <v>46.545313545742992</v>
      </c>
      <c r="P87" s="2">
        <f t="shared" si="6"/>
        <v>0.93324968632371397</v>
      </c>
    </row>
    <row r="88" spans="1:16" x14ac:dyDescent="0.3">
      <c r="A88" t="s">
        <v>10</v>
      </c>
      <c r="B88" t="s">
        <v>4</v>
      </c>
      <c r="C88" s="3">
        <v>16.3</v>
      </c>
      <c r="D88" s="3">
        <v>0.7</v>
      </c>
      <c r="E88" s="2">
        <v>57.83</v>
      </c>
      <c r="F88" s="2">
        <v>67.94</v>
      </c>
      <c r="G88" s="2">
        <f t="shared" si="4"/>
        <v>10.11</v>
      </c>
      <c r="H88" s="4">
        <v>2400</v>
      </c>
      <c r="I88" s="2">
        <v>4.875</v>
      </c>
      <c r="J88" s="3">
        <v>1195.5</v>
      </c>
      <c r="K88" s="3">
        <v>153.80000000000001</v>
      </c>
      <c r="L88" s="2">
        <v>5.625</v>
      </c>
      <c r="M88" s="2">
        <v>5.94</v>
      </c>
      <c r="N88" s="2"/>
      <c r="O88" s="2">
        <f t="shared" si="5"/>
        <v>42.306480490597593</v>
      </c>
      <c r="P88" s="2">
        <f t="shared" si="6"/>
        <v>0.87135089920535336</v>
      </c>
    </row>
    <row r="89" spans="1:16" x14ac:dyDescent="0.3">
      <c r="B89" t="s">
        <v>5</v>
      </c>
      <c r="C89" s="3">
        <v>15.9</v>
      </c>
      <c r="D89" s="3">
        <v>0.7</v>
      </c>
      <c r="E89" s="2">
        <v>59.98</v>
      </c>
      <c r="F89" s="2">
        <v>69.38</v>
      </c>
      <c r="G89" s="2">
        <f t="shared" si="4"/>
        <v>9.3999999999999986</v>
      </c>
      <c r="H89" s="4">
        <v>2400</v>
      </c>
      <c r="I89" s="2">
        <v>4.875</v>
      </c>
      <c r="J89" s="3">
        <v>1195.5</v>
      </c>
      <c r="K89" s="3">
        <v>137.6</v>
      </c>
      <c r="L89" s="2">
        <v>5.625</v>
      </c>
      <c r="M89" s="2">
        <v>5.96</v>
      </c>
      <c r="N89" s="2"/>
      <c r="O89" s="2">
        <f t="shared" si="5"/>
        <v>40.324972104145985</v>
      </c>
      <c r="P89" s="2">
        <f t="shared" si="6"/>
        <v>0.88490171476369717</v>
      </c>
    </row>
    <row r="90" spans="1:16" x14ac:dyDescent="0.3">
      <c r="B90" t="s">
        <v>6</v>
      </c>
      <c r="C90" s="3">
        <v>15.9</v>
      </c>
      <c r="D90" s="3">
        <v>0.7</v>
      </c>
      <c r="E90" s="2">
        <v>56.88</v>
      </c>
      <c r="F90" s="2">
        <v>67.5</v>
      </c>
      <c r="G90" s="2">
        <f t="shared" si="4"/>
        <v>10.619999999999997</v>
      </c>
      <c r="H90" s="4">
        <v>2400</v>
      </c>
      <c r="I90" s="2">
        <v>4.875</v>
      </c>
      <c r="J90" s="3">
        <v>1195.5</v>
      </c>
      <c r="K90" s="3">
        <v>133.69999999999999</v>
      </c>
      <c r="L90" s="2">
        <v>5.625</v>
      </c>
      <c r="M90" s="2">
        <v>5.98</v>
      </c>
      <c r="N90" s="2"/>
      <c r="O90" s="2">
        <f t="shared" si="5"/>
        <v>45.558638696386204</v>
      </c>
      <c r="P90" s="2">
        <f t="shared" si="6"/>
        <v>0.88816394813885402</v>
      </c>
    </row>
    <row r="91" spans="1:16" x14ac:dyDescent="0.3">
      <c r="B91" t="s">
        <v>7</v>
      </c>
      <c r="C91" s="3">
        <v>15.9</v>
      </c>
      <c r="D91" s="3">
        <v>0.7</v>
      </c>
      <c r="E91" s="2">
        <v>59.42</v>
      </c>
      <c r="F91" s="2">
        <v>68.77</v>
      </c>
      <c r="G91" s="2">
        <f t="shared" si="4"/>
        <v>9.3499999999999943</v>
      </c>
      <c r="H91" s="4">
        <v>2400</v>
      </c>
      <c r="I91" s="2">
        <v>4.875</v>
      </c>
      <c r="J91" s="3">
        <v>1195.5</v>
      </c>
      <c r="K91" s="3">
        <v>136.5</v>
      </c>
      <c r="L91" s="2">
        <v>5.625</v>
      </c>
      <c r="M91" s="2">
        <v>5.82</v>
      </c>
      <c r="N91" s="2"/>
      <c r="O91" s="2">
        <f t="shared" si="5"/>
        <v>40.110477571677102</v>
      </c>
      <c r="P91" s="2">
        <f t="shared" si="6"/>
        <v>0.88582183186951069</v>
      </c>
    </row>
    <row r="92" spans="1:16" x14ac:dyDescent="0.3">
      <c r="A92" t="s">
        <v>13</v>
      </c>
      <c r="B92" t="s">
        <v>4</v>
      </c>
      <c r="C92" s="3">
        <v>15.9</v>
      </c>
      <c r="D92" s="3">
        <v>0.7</v>
      </c>
      <c r="E92" s="2">
        <v>56.95</v>
      </c>
      <c r="F92" s="2">
        <v>64.64</v>
      </c>
      <c r="G92" s="2">
        <f t="shared" si="4"/>
        <v>7.6899999999999977</v>
      </c>
      <c r="H92" s="4">
        <v>2400</v>
      </c>
      <c r="I92" s="2">
        <v>4.875</v>
      </c>
      <c r="J92" s="3">
        <v>1195.5</v>
      </c>
      <c r="K92" s="3">
        <v>61.5</v>
      </c>
      <c r="L92" s="2">
        <v>5.625</v>
      </c>
      <c r="M92" s="2">
        <v>6.67</v>
      </c>
      <c r="N92" s="2"/>
      <c r="O92" s="2">
        <f t="shared" si="5"/>
        <v>32.98925909371092</v>
      </c>
      <c r="P92" s="2">
        <f t="shared" si="6"/>
        <v>0.94855708908406522</v>
      </c>
    </row>
    <row r="93" spans="1:16" x14ac:dyDescent="0.3">
      <c r="B93" t="s">
        <v>5</v>
      </c>
      <c r="C93" s="3">
        <v>15.9</v>
      </c>
      <c r="D93" s="3">
        <v>0.7</v>
      </c>
      <c r="E93" s="2">
        <v>58.27</v>
      </c>
      <c r="F93" s="2">
        <v>66.02</v>
      </c>
      <c r="G93" s="2">
        <f t="shared" si="4"/>
        <v>7.7499999999999929</v>
      </c>
      <c r="H93" s="4">
        <v>2400</v>
      </c>
      <c r="I93" s="2">
        <v>4.875</v>
      </c>
      <c r="J93" s="3">
        <v>1195.5</v>
      </c>
      <c r="K93" s="3">
        <v>62.7</v>
      </c>
      <c r="L93" s="2">
        <v>5.625</v>
      </c>
      <c r="M93" s="2">
        <v>6.56</v>
      </c>
      <c r="N93" s="2"/>
      <c r="O93" s="2">
        <f t="shared" si="5"/>
        <v>33.246652532673529</v>
      </c>
      <c r="P93" s="2">
        <f t="shared" si="6"/>
        <v>0.94755332496863232</v>
      </c>
    </row>
    <row r="94" spans="1:16" x14ac:dyDescent="0.3">
      <c r="B94" t="s">
        <v>6</v>
      </c>
      <c r="C94" s="3">
        <v>15.6</v>
      </c>
      <c r="D94" s="3">
        <v>0.7</v>
      </c>
      <c r="E94" s="2">
        <v>56.63</v>
      </c>
      <c r="F94" s="2">
        <v>63.75</v>
      </c>
      <c r="G94" s="2">
        <f t="shared" si="4"/>
        <v>7.1199999999999974</v>
      </c>
      <c r="H94" s="4">
        <v>2400</v>
      </c>
      <c r="I94" s="2">
        <v>4.875</v>
      </c>
      <c r="J94" s="3">
        <v>1195.5</v>
      </c>
      <c r="K94" s="3">
        <v>63.4</v>
      </c>
      <c r="L94" s="2">
        <v>5.625</v>
      </c>
      <c r="M94" s="2">
        <v>6.46</v>
      </c>
      <c r="N94" s="2"/>
      <c r="O94" s="2">
        <f t="shared" si="5"/>
        <v>31.131406450942158</v>
      </c>
      <c r="P94" s="2">
        <f t="shared" si="6"/>
        <v>0.94696779590129654</v>
      </c>
    </row>
    <row r="95" spans="1:16" x14ac:dyDescent="0.3">
      <c r="B95" t="s">
        <v>7</v>
      </c>
      <c r="C95" s="3">
        <v>16</v>
      </c>
      <c r="D95" s="3">
        <v>0.7</v>
      </c>
      <c r="E95" s="2">
        <v>60.24</v>
      </c>
      <c r="F95" s="2">
        <v>68.239999999999995</v>
      </c>
      <c r="G95" s="2">
        <f t="shared" si="4"/>
        <v>7.9999999999999929</v>
      </c>
      <c r="H95" s="4">
        <v>2400</v>
      </c>
      <c r="I95" s="2">
        <v>4.875</v>
      </c>
      <c r="J95" s="3">
        <v>1195.5</v>
      </c>
      <c r="K95" s="3">
        <v>64.3</v>
      </c>
      <c r="L95" s="2">
        <v>5.625</v>
      </c>
      <c r="M95" s="2">
        <v>6.41</v>
      </c>
      <c r="N95" s="2"/>
      <c r="O95" s="2">
        <f t="shared" si="5"/>
        <v>34.104630662548978</v>
      </c>
      <c r="P95" s="2">
        <f t="shared" si="6"/>
        <v>0.94621497281472189</v>
      </c>
    </row>
    <row r="96" spans="1:16" x14ac:dyDescent="0.3">
      <c r="A96" t="s">
        <v>14</v>
      </c>
      <c r="B96" t="s">
        <v>4</v>
      </c>
      <c r="C96" s="3">
        <v>16</v>
      </c>
      <c r="D96" s="3">
        <v>0.7</v>
      </c>
      <c r="E96" s="2">
        <v>60.39</v>
      </c>
      <c r="F96" s="2">
        <v>67.03</v>
      </c>
      <c r="G96" s="2">
        <f t="shared" si="4"/>
        <v>6.6400000000000006</v>
      </c>
      <c r="H96" s="4">
        <v>2400</v>
      </c>
      <c r="I96" s="2">
        <v>4.875</v>
      </c>
      <c r="J96" s="3">
        <v>1195.5</v>
      </c>
      <c r="K96" s="3">
        <v>235</v>
      </c>
      <c r="L96" s="2">
        <v>5.625</v>
      </c>
      <c r="M96" s="2">
        <v>5.99</v>
      </c>
      <c r="N96" s="2"/>
      <c r="O96" s="2">
        <f t="shared" si="5"/>
        <v>28.306843449915675</v>
      </c>
      <c r="P96" s="2">
        <f t="shared" si="6"/>
        <v>0.80342952739439566</v>
      </c>
    </row>
    <row r="97" spans="1:16" x14ac:dyDescent="0.3">
      <c r="B97" t="s">
        <v>5</v>
      </c>
      <c r="C97" s="3">
        <v>15.9</v>
      </c>
      <c r="D97" s="3">
        <v>0.7</v>
      </c>
      <c r="E97" s="2"/>
      <c r="F97" s="2"/>
      <c r="G97" s="2"/>
      <c r="H97" s="4"/>
      <c r="I97" s="2"/>
      <c r="J97" s="3"/>
      <c r="K97" s="3"/>
      <c r="L97" s="2"/>
      <c r="M97" s="2"/>
      <c r="N97" s="2"/>
      <c r="O97" s="2"/>
      <c r="P97" s="2"/>
    </row>
    <row r="98" spans="1:16" x14ac:dyDescent="0.3">
      <c r="B98" t="s">
        <v>6</v>
      </c>
      <c r="C98" s="3">
        <v>15.9</v>
      </c>
      <c r="D98" s="3">
        <v>0.7</v>
      </c>
      <c r="E98" s="2">
        <v>61.36</v>
      </c>
      <c r="F98" s="2">
        <v>67.88</v>
      </c>
      <c r="G98" s="2">
        <f t="shared" si="4"/>
        <v>6.519999999999996</v>
      </c>
      <c r="H98" s="4">
        <v>2400</v>
      </c>
      <c r="I98" s="2">
        <v>4.875</v>
      </c>
      <c r="J98" s="3">
        <v>1195.5</v>
      </c>
      <c r="K98" s="3">
        <v>244</v>
      </c>
      <c r="L98" s="2">
        <v>5.625</v>
      </c>
      <c r="M98" s="2">
        <v>6.08</v>
      </c>
      <c r="N98" s="2"/>
      <c r="O98" s="2">
        <f t="shared" si="5"/>
        <v>27.970087033939542</v>
      </c>
      <c r="P98" s="2">
        <f t="shared" si="6"/>
        <v>0.79590129652864916</v>
      </c>
    </row>
    <row r="99" spans="1:16" x14ac:dyDescent="0.3">
      <c r="B99" t="s">
        <v>7</v>
      </c>
      <c r="C99" s="3">
        <v>16.100000000000001</v>
      </c>
      <c r="D99" s="3">
        <v>0.7</v>
      </c>
      <c r="E99" s="2">
        <v>59.14</v>
      </c>
      <c r="F99" s="2">
        <v>65.91</v>
      </c>
      <c r="G99" s="2">
        <f t="shared" si="4"/>
        <v>6.769999999999996</v>
      </c>
      <c r="H99" s="4">
        <v>2400</v>
      </c>
      <c r="I99" s="2">
        <v>4.875</v>
      </c>
      <c r="J99" s="3">
        <v>1195.5</v>
      </c>
      <c r="K99" s="3">
        <v>259</v>
      </c>
      <c r="L99" s="2">
        <v>5.625</v>
      </c>
      <c r="M99" s="2">
        <v>6.02</v>
      </c>
      <c r="N99" s="2"/>
      <c r="O99" s="2">
        <f t="shared" si="5"/>
        <v>28.681782557199583</v>
      </c>
      <c r="P99" s="2">
        <f t="shared" si="6"/>
        <v>0.78335424508573814</v>
      </c>
    </row>
    <row r="100" spans="1:16" x14ac:dyDescent="0.3">
      <c r="A100" t="s">
        <v>3</v>
      </c>
      <c r="B100" t="s">
        <v>4</v>
      </c>
      <c r="C100" s="3">
        <v>17.399999999999999</v>
      </c>
      <c r="D100" s="3">
        <v>0.7</v>
      </c>
      <c r="E100">
        <v>11.8</v>
      </c>
      <c r="F100">
        <v>55.3</v>
      </c>
      <c r="G100" s="2">
        <f t="shared" si="4"/>
        <v>43.5</v>
      </c>
      <c r="H100" s="4">
        <v>8760</v>
      </c>
      <c r="I100" s="2">
        <v>4.9150000000000009</v>
      </c>
      <c r="J100" s="3">
        <v>1217.5</v>
      </c>
      <c r="K100" s="3">
        <v>21.9</v>
      </c>
      <c r="L100">
        <v>5.65</v>
      </c>
      <c r="M100">
        <v>6.2</v>
      </c>
      <c r="N100" s="2"/>
      <c r="O100" s="2">
        <f t="shared" si="5"/>
        <v>46.718672140478091</v>
      </c>
      <c r="P100" s="2">
        <f t="shared" si="6"/>
        <v>0.98201232032854213</v>
      </c>
    </row>
    <row r="101" spans="1:16" x14ac:dyDescent="0.3">
      <c r="B101" t="s">
        <v>5</v>
      </c>
      <c r="C101" s="3">
        <v>17.2</v>
      </c>
      <c r="D101" s="3">
        <v>0.7</v>
      </c>
      <c r="E101">
        <v>11.75</v>
      </c>
      <c r="F101">
        <v>57.02</v>
      </c>
      <c r="G101" s="2">
        <f t="shared" si="4"/>
        <v>45.27</v>
      </c>
      <c r="H101" s="4">
        <v>8760</v>
      </c>
      <c r="I101" s="2">
        <v>4.9150000000000009</v>
      </c>
      <c r="J101" s="3">
        <v>1217.5</v>
      </c>
      <c r="K101" s="3">
        <v>20.8</v>
      </c>
      <c r="L101">
        <v>5.65</v>
      </c>
      <c r="M101">
        <v>6.28</v>
      </c>
      <c r="N101" s="2"/>
      <c r="O101" s="2">
        <f t="shared" si="5"/>
        <v>49.184983437196365</v>
      </c>
      <c r="P101" s="2">
        <f t="shared" si="6"/>
        <v>0.98291581108829573</v>
      </c>
    </row>
    <row r="102" spans="1:16" x14ac:dyDescent="0.3">
      <c r="B102" t="s">
        <v>6</v>
      </c>
      <c r="C102" s="3">
        <v>17.5</v>
      </c>
      <c r="D102" s="3">
        <v>0.7</v>
      </c>
      <c r="E102">
        <v>11.78</v>
      </c>
      <c r="F102">
        <v>54.93</v>
      </c>
      <c r="G102" s="2">
        <f t="shared" si="4"/>
        <v>43.15</v>
      </c>
      <c r="H102" s="4">
        <v>8760</v>
      </c>
      <c r="I102" s="2">
        <v>4.9150000000000009</v>
      </c>
      <c r="J102" s="3">
        <v>1217.5</v>
      </c>
      <c r="K102" s="3">
        <v>16.899999999999999</v>
      </c>
      <c r="L102">
        <v>5.65</v>
      </c>
      <c r="M102">
        <v>6.34</v>
      </c>
      <c r="N102" s="2"/>
      <c r="O102" s="2">
        <f t="shared" si="5"/>
        <v>46.077958922551531</v>
      </c>
      <c r="P102" s="2">
        <f t="shared" si="6"/>
        <v>0.98611909650924023</v>
      </c>
    </row>
    <row r="103" spans="1:16" x14ac:dyDescent="0.3">
      <c r="B103" t="s">
        <v>7</v>
      </c>
      <c r="C103" s="3">
        <v>17.100000000000001</v>
      </c>
      <c r="D103" s="3">
        <v>0.7</v>
      </c>
      <c r="E103">
        <v>11.79</v>
      </c>
      <c r="F103">
        <v>53.63</v>
      </c>
      <c r="G103" s="2">
        <f t="shared" si="4"/>
        <v>41.84</v>
      </c>
      <c r="H103" s="4">
        <v>8760</v>
      </c>
      <c r="I103" s="2">
        <v>4.9150000000000009</v>
      </c>
      <c r="J103" s="3">
        <v>1217.5</v>
      </c>
      <c r="K103" s="3">
        <v>24.1</v>
      </c>
      <c r="L103">
        <v>5.65</v>
      </c>
      <c r="M103">
        <v>6.12</v>
      </c>
      <c r="N103" s="2"/>
      <c r="O103" s="2">
        <f t="shared" si="5"/>
        <v>45.724192803686634</v>
      </c>
      <c r="P103" s="2">
        <f t="shared" si="6"/>
        <v>0.98020533880903493</v>
      </c>
    </row>
    <row r="104" spans="1:16" x14ac:dyDescent="0.3">
      <c r="A104" t="s">
        <v>8</v>
      </c>
      <c r="B104" t="s">
        <v>4</v>
      </c>
      <c r="C104" s="3">
        <v>17.3</v>
      </c>
      <c r="D104" s="3">
        <v>0.7</v>
      </c>
      <c r="E104">
        <v>11.83</v>
      </c>
      <c r="F104">
        <v>49.07</v>
      </c>
      <c r="G104" s="2">
        <f t="shared" si="4"/>
        <v>37.24</v>
      </c>
      <c r="H104" s="4">
        <v>8760</v>
      </c>
      <c r="I104" s="2">
        <v>4.9150000000000009</v>
      </c>
      <c r="J104" s="3">
        <v>1217.5</v>
      </c>
      <c r="K104" s="3">
        <v>420</v>
      </c>
      <c r="L104">
        <v>5.65</v>
      </c>
      <c r="M104">
        <v>5.66</v>
      </c>
      <c r="N104" s="2"/>
      <c r="O104" s="2">
        <f t="shared" si="5"/>
        <v>40.226667063847493</v>
      </c>
      <c r="P104" s="2">
        <f t="shared" si="6"/>
        <v>0.65503080082135523</v>
      </c>
    </row>
    <row r="105" spans="1:16" x14ac:dyDescent="0.3">
      <c r="B105" t="s">
        <v>5</v>
      </c>
      <c r="C105" s="3">
        <v>17.3</v>
      </c>
      <c r="D105" s="3">
        <v>0.7</v>
      </c>
      <c r="E105">
        <v>11.74</v>
      </c>
      <c r="F105">
        <v>50.17</v>
      </c>
      <c r="G105" s="2">
        <f t="shared" si="4"/>
        <v>38.43</v>
      </c>
      <c r="H105" s="4">
        <v>8760</v>
      </c>
      <c r="I105" s="2">
        <v>4.9150000000000009</v>
      </c>
      <c r="J105" s="3">
        <v>1217.5</v>
      </c>
      <c r="K105" s="3">
        <v>425</v>
      </c>
      <c r="L105">
        <v>5.65</v>
      </c>
      <c r="M105">
        <v>5.71</v>
      </c>
      <c r="N105" s="2"/>
      <c r="O105" s="2">
        <f t="shared" si="5"/>
        <v>41.512105673030582</v>
      </c>
      <c r="P105" s="2">
        <f t="shared" si="6"/>
        <v>0.65092402464065713</v>
      </c>
    </row>
    <row r="106" spans="1:16" x14ac:dyDescent="0.3">
      <c r="B106" t="s">
        <v>6</v>
      </c>
      <c r="C106" s="3">
        <v>17.5</v>
      </c>
      <c r="D106" s="3">
        <v>0.7</v>
      </c>
      <c r="E106">
        <v>11.7</v>
      </c>
      <c r="F106">
        <v>49.33</v>
      </c>
      <c r="G106" s="2">
        <f t="shared" si="4"/>
        <v>37.629999999999995</v>
      </c>
      <c r="H106" s="4">
        <v>8760</v>
      </c>
      <c r="I106" s="2">
        <v>4.9150000000000009</v>
      </c>
      <c r="J106" s="3">
        <v>1217.5</v>
      </c>
      <c r="K106" s="3">
        <v>398</v>
      </c>
      <c r="L106">
        <v>5.65</v>
      </c>
      <c r="M106">
        <v>5.81</v>
      </c>
      <c r="N106" s="2"/>
      <c r="O106" s="2">
        <f t="shared" si="5"/>
        <v>40.183397317627211</v>
      </c>
      <c r="P106" s="2">
        <f t="shared" si="6"/>
        <v>0.67310061601642712</v>
      </c>
    </row>
    <row r="107" spans="1:16" x14ac:dyDescent="0.3">
      <c r="B107" t="s">
        <v>7</v>
      </c>
      <c r="C107" s="3">
        <v>17.2</v>
      </c>
      <c r="D107" s="3">
        <v>0.7</v>
      </c>
      <c r="E107">
        <v>11.7</v>
      </c>
      <c r="F107">
        <v>50.05</v>
      </c>
      <c r="G107" s="2">
        <f t="shared" si="4"/>
        <v>38.349999999999994</v>
      </c>
      <c r="H107" s="4">
        <v>8760</v>
      </c>
      <c r="I107" s="2">
        <v>4.9150000000000009</v>
      </c>
      <c r="J107" s="3">
        <v>1217.5</v>
      </c>
      <c r="K107" s="3">
        <v>436</v>
      </c>
      <c r="L107">
        <v>5.65</v>
      </c>
      <c r="M107">
        <v>5.76</v>
      </c>
      <c r="N107" s="2"/>
      <c r="O107" s="2">
        <f t="shared" si="5"/>
        <v>41.666536664821741</v>
      </c>
      <c r="P107" s="2">
        <f t="shared" si="6"/>
        <v>0.64188911704312113</v>
      </c>
    </row>
    <row r="108" spans="1:16" x14ac:dyDescent="0.3">
      <c r="A108" t="s">
        <v>11</v>
      </c>
      <c r="B108" t="s">
        <v>4</v>
      </c>
      <c r="C108" s="3">
        <v>15</v>
      </c>
      <c r="D108" s="3">
        <v>0.7</v>
      </c>
      <c r="E108">
        <v>11.73</v>
      </c>
      <c r="F108">
        <v>16.61</v>
      </c>
      <c r="G108" s="2">
        <f t="shared" si="4"/>
        <v>4.879999999999999</v>
      </c>
      <c r="H108" s="4">
        <v>8760</v>
      </c>
      <c r="I108" s="2">
        <v>4.9150000000000009</v>
      </c>
      <c r="J108" s="3">
        <v>1217.5</v>
      </c>
      <c r="K108" s="3">
        <v>294</v>
      </c>
      <c r="L108">
        <v>5.65</v>
      </c>
      <c r="M108">
        <v>5.7</v>
      </c>
      <c r="N108" s="2"/>
      <c r="O108" s="2">
        <f t="shared" si="5"/>
        <v>6.0796565345475484</v>
      </c>
      <c r="P108" s="2">
        <f t="shared" si="6"/>
        <v>0.75852156057494868</v>
      </c>
    </row>
    <row r="109" spans="1:16" x14ac:dyDescent="0.3">
      <c r="B109" t="s">
        <v>5</v>
      </c>
      <c r="C109" s="3">
        <v>15.3</v>
      </c>
      <c r="D109" s="3">
        <v>0.7</v>
      </c>
      <c r="E109">
        <v>11.8</v>
      </c>
      <c r="F109">
        <v>16.13</v>
      </c>
      <c r="G109" s="2">
        <f t="shared" si="4"/>
        <v>4.3299999999999983</v>
      </c>
      <c r="H109" s="4">
        <v>8760</v>
      </c>
      <c r="I109" s="2">
        <v>4.9150000000000009</v>
      </c>
      <c r="J109" s="3">
        <v>1217.5</v>
      </c>
      <c r="K109" s="3">
        <v>271</v>
      </c>
      <c r="L109">
        <v>5.65</v>
      </c>
      <c r="M109">
        <v>5.79</v>
      </c>
      <c r="N109" s="2"/>
      <c r="O109" s="2">
        <f t="shared" si="5"/>
        <v>5.2886758266214393</v>
      </c>
      <c r="P109" s="2">
        <f t="shared" si="6"/>
        <v>0.77741273100616015</v>
      </c>
    </row>
    <row r="110" spans="1:16" x14ac:dyDescent="0.3">
      <c r="B110" t="s">
        <v>6</v>
      </c>
      <c r="C110" s="3">
        <v>15.4</v>
      </c>
      <c r="D110" s="3">
        <v>0.7</v>
      </c>
      <c r="E110">
        <v>11.75</v>
      </c>
      <c r="F110">
        <v>16.489999999999998</v>
      </c>
      <c r="G110" s="2">
        <f t="shared" si="4"/>
        <v>4.7399999999999984</v>
      </c>
      <c r="H110" s="4">
        <v>8760</v>
      </c>
      <c r="I110" s="2">
        <v>4.9150000000000009</v>
      </c>
      <c r="J110" s="3">
        <v>1217.5</v>
      </c>
      <c r="K110" s="3">
        <v>292</v>
      </c>
      <c r="L110">
        <v>5.65</v>
      </c>
      <c r="M110">
        <v>5.82</v>
      </c>
      <c r="N110" s="2"/>
      <c r="O110" s="2">
        <f t="shared" si="5"/>
        <v>5.7518572972952233</v>
      </c>
      <c r="P110" s="2">
        <f t="shared" si="6"/>
        <v>0.76016427104722795</v>
      </c>
    </row>
    <row r="111" spans="1:16" x14ac:dyDescent="0.3">
      <c r="B111" t="s">
        <v>7</v>
      </c>
      <c r="C111" s="3">
        <v>15.2</v>
      </c>
      <c r="D111" s="3">
        <v>0.7</v>
      </c>
      <c r="G111" s="2"/>
      <c r="H111" s="4"/>
      <c r="I111" s="2"/>
      <c r="N111" s="2"/>
      <c r="O111" s="2"/>
      <c r="P111" s="2"/>
    </row>
    <row r="112" spans="1:16" x14ac:dyDescent="0.3">
      <c r="A112" t="s">
        <v>12</v>
      </c>
      <c r="B112" t="s">
        <v>4</v>
      </c>
      <c r="C112" s="3">
        <v>15.2</v>
      </c>
      <c r="D112" s="3">
        <v>0.7</v>
      </c>
      <c r="G112" s="2"/>
      <c r="H112" s="4"/>
      <c r="I112" s="2"/>
      <c r="N112" s="2"/>
      <c r="O112" s="2"/>
      <c r="P112" s="2"/>
    </row>
    <row r="113" spans="1:16" x14ac:dyDescent="0.3">
      <c r="B113" t="s">
        <v>5</v>
      </c>
      <c r="C113" s="3">
        <v>15.1</v>
      </c>
      <c r="D113" s="3">
        <v>0.7</v>
      </c>
      <c r="G113" s="2"/>
      <c r="H113" s="4"/>
      <c r="I113" s="2"/>
      <c r="N113" s="2"/>
      <c r="O113" s="2"/>
      <c r="P113" s="2"/>
    </row>
    <row r="114" spans="1:16" x14ac:dyDescent="0.3">
      <c r="B114" t="s">
        <v>6</v>
      </c>
      <c r="C114" s="3">
        <v>15.5</v>
      </c>
      <c r="D114" s="3">
        <v>0.7</v>
      </c>
      <c r="G114" s="2"/>
      <c r="H114" s="4"/>
      <c r="I114" s="2"/>
      <c r="N114" s="2"/>
      <c r="O114" s="2"/>
      <c r="P114" s="2"/>
    </row>
    <row r="115" spans="1:16" x14ac:dyDescent="0.3">
      <c r="B115" t="s">
        <v>7</v>
      </c>
      <c r="C115" s="3">
        <v>15.5</v>
      </c>
      <c r="D115" s="3">
        <v>0.7</v>
      </c>
      <c r="E115">
        <v>11.84</v>
      </c>
      <c r="F115">
        <v>17.48</v>
      </c>
      <c r="G115" s="2">
        <f t="shared" si="4"/>
        <v>5.6400000000000006</v>
      </c>
      <c r="H115" s="4">
        <v>8760</v>
      </c>
      <c r="I115" s="2">
        <v>4.9150000000000009</v>
      </c>
      <c r="J115">
        <v>1217.5</v>
      </c>
      <c r="K115">
        <v>697</v>
      </c>
      <c r="L115">
        <v>5.65</v>
      </c>
      <c r="M115">
        <v>5.59</v>
      </c>
      <c r="N115" s="2"/>
      <c r="O115" s="2">
        <f t="shared" si="5"/>
        <v>6.7998273773495859</v>
      </c>
      <c r="P115" s="2">
        <f t="shared" si="6"/>
        <v>0.42751540041067759</v>
      </c>
    </row>
    <row r="116" spans="1:16" x14ac:dyDescent="0.3">
      <c r="A116" t="s">
        <v>44</v>
      </c>
      <c r="B116" t="s">
        <v>5</v>
      </c>
      <c r="C116" s="3">
        <v>17.899999999999999</v>
      </c>
      <c r="D116" s="3">
        <v>0.7</v>
      </c>
      <c r="E116">
        <v>11.75</v>
      </c>
      <c r="F116">
        <v>15.82</v>
      </c>
      <c r="G116" s="2">
        <f t="shared" si="4"/>
        <v>4.07</v>
      </c>
      <c r="H116">
        <v>8940</v>
      </c>
      <c r="I116">
        <v>4.8950000000000005</v>
      </c>
      <c r="J116">
        <v>1157.5</v>
      </c>
      <c r="K116">
        <v>115.5</v>
      </c>
      <c r="L116">
        <v>6.415</v>
      </c>
      <c r="M116">
        <v>6.47</v>
      </c>
      <c r="O116" s="2">
        <f t="shared" si="5"/>
        <v>4.1634988353364921</v>
      </c>
      <c r="P116" s="2">
        <f t="shared" si="6"/>
        <v>0.90021598272138226</v>
      </c>
    </row>
    <row r="117" spans="1:16" x14ac:dyDescent="0.3">
      <c r="B117" t="s">
        <v>15</v>
      </c>
      <c r="C117" s="3">
        <v>17.8</v>
      </c>
      <c r="D117" s="3">
        <v>0.7</v>
      </c>
      <c r="E117">
        <v>11.79</v>
      </c>
      <c r="F117">
        <v>16.11</v>
      </c>
      <c r="G117" s="2">
        <f t="shared" si="4"/>
        <v>4.32</v>
      </c>
      <c r="H117">
        <v>8940</v>
      </c>
      <c r="I117">
        <v>4.8950000000000005</v>
      </c>
      <c r="J117">
        <v>1157.5</v>
      </c>
      <c r="K117">
        <v>151.19999999999999</v>
      </c>
      <c r="L117">
        <v>6.415</v>
      </c>
      <c r="M117">
        <v>5.81</v>
      </c>
      <c r="O117" s="2">
        <f t="shared" si="5"/>
        <v>4.4440692093269485</v>
      </c>
      <c r="P117" s="2">
        <f t="shared" si="6"/>
        <v>0.86937365010799139</v>
      </c>
    </row>
    <row r="118" spans="1:16" x14ac:dyDescent="0.3">
      <c r="B118" t="s">
        <v>16</v>
      </c>
      <c r="C118" s="3">
        <v>18</v>
      </c>
      <c r="D118" s="3">
        <v>0.7</v>
      </c>
      <c r="E118">
        <v>11.78</v>
      </c>
      <c r="F118">
        <v>16.34</v>
      </c>
      <c r="G118" s="2">
        <f t="shared" si="4"/>
        <v>4.5600000000000005</v>
      </c>
      <c r="H118">
        <v>8940</v>
      </c>
      <c r="I118">
        <v>4.8950000000000005</v>
      </c>
      <c r="J118">
        <v>1157.5</v>
      </c>
      <c r="K118">
        <v>123.5</v>
      </c>
      <c r="L118">
        <v>6.415</v>
      </c>
      <c r="M118">
        <v>5.89</v>
      </c>
      <c r="O118" s="2">
        <f t="shared" si="5"/>
        <v>4.6388401438097979</v>
      </c>
      <c r="P118" s="2">
        <f t="shared" si="6"/>
        <v>0.89330453563714907</v>
      </c>
    </row>
    <row r="119" spans="1:16" x14ac:dyDescent="0.3">
      <c r="B119" t="s">
        <v>17</v>
      </c>
      <c r="C119" s="3">
        <v>17.7</v>
      </c>
      <c r="D119" s="3">
        <v>0.7</v>
      </c>
      <c r="E119">
        <v>11.72</v>
      </c>
      <c r="F119">
        <v>16.29</v>
      </c>
      <c r="G119" s="2">
        <f t="shared" si="4"/>
        <v>4.5699999999999985</v>
      </c>
      <c r="H119">
        <v>8940</v>
      </c>
      <c r="I119">
        <v>4.8950000000000005</v>
      </c>
      <c r="J119">
        <v>1157.5</v>
      </c>
      <c r="K119">
        <v>123.8</v>
      </c>
      <c r="L119">
        <v>6.415</v>
      </c>
      <c r="M119">
        <v>5.94</v>
      </c>
      <c r="O119" s="2">
        <f t="shared" si="5"/>
        <v>4.7278098700291631</v>
      </c>
      <c r="P119" s="2">
        <f t="shared" si="6"/>
        <v>0.8930453563714903</v>
      </c>
    </row>
    <row r="120" spans="1:16" x14ac:dyDescent="0.3">
      <c r="A120" t="s">
        <v>45</v>
      </c>
      <c r="B120" t="s">
        <v>18</v>
      </c>
      <c r="C120" s="3">
        <v>18</v>
      </c>
      <c r="D120" s="3">
        <v>0.7</v>
      </c>
      <c r="E120">
        <v>11.75</v>
      </c>
      <c r="F120">
        <v>17.850000000000001</v>
      </c>
      <c r="G120" s="2">
        <f t="shared" si="4"/>
        <v>6.1000000000000014</v>
      </c>
      <c r="H120">
        <v>8940</v>
      </c>
      <c r="I120">
        <v>4.8950000000000005</v>
      </c>
      <c r="J120">
        <v>1157.5</v>
      </c>
      <c r="K120">
        <v>760</v>
      </c>
      <c r="L120">
        <v>6.415</v>
      </c>
      <c r="M120">
        <v>5.84</v>
      </c>
      <c r="O120" s="2">
        <f t="shared" si="5"/>
        <v>6.2054659818508267</v>
      </c>
      <c r="P120" s="2">
        <f t="shared" si="6"/>
        <v>0.3434125269978402</v>
      </c>
    </row>
    <row r="121" spans="1:16" x14ac:dyDescent="0.3">
      <c r="B121" t="s">
        <v>15</v>
      </c>
      <c r="C121" s="3">
        <v>17.8</v>
      </c>
      <c r="D121" s="3">
        <v>0.7</v>
      </c>
      <c r="E121">
        <v>11.84</v>
      </c>
      <c r="F121">
        <v>16.899999999999999</v>
      </c>
      <c r="G121" s="2">
        <f t="shared" si="4"/>
        <v>5.0599999999999987</v>
      </c>
      <c r="H121">
        <v>8940</v>
      </c>
      <c r="I121">
        <v>4.8950000000000005</v>
      </c>
      <c r="J121">
        <v>1157.5</v>
      </c>
      <c r="K121">
        <v>683</v>
      </c>
      <c r="L121">
        <v>6.415</v>
      </c>
      <c r="M121">
        <v>5.96</v>
      </c>
      <c r="O121" s="2">
        <f t="shared" si="5"/>
        <v>5.2053218053690626</v>
      </c>
      <c r="P121" s="2">
        <f t="shared" si="6"/>
        <v>0.40993520518358528</v>
      </c>
    </row>
    <row r="122" spans="1:16" x14ac:dyDescent="0.3">
      <c r="B122" t="s">
        <v>16</v>
      </c>
      <c r="C122" s="3">
        <v>17.8</v>
      </c>
      <c r="D122" s="3">
        <v>0.7</v>
      </c>
      <c r="E122">
        <v>11.79</v>
      </c>
      <c r="F122">
        <v>17.04</v>
      </c>
      <c r="G122" s="2">
        <f t="shared" si="4"/>
        <v>5.25</v>
      </c>
      <c r="H122">
        <v>8940</v>
      </c>
      <c r="I122">
        <v>4.8950000000000005</v>
      </c>
      <c r="J122">
        <v>1157.5</v>
      </c>
      <c r="K122">
        <v>263</v>
      </c>
      <c r="L122">
        <v>6.415</v>
      </c>
      <c r="M122">
        <v>6.03</v>
      </c>
      <c r="O122" s="2">
        <f t="shared" si="5"/>
        <v>5.4007785530014996</v>
      </c>
      <c r="P122" s="2">
        <f t="shared" si="6"/>
        <v>0.77278617710583153</v>
      </c>
    </row>
    <row r="123" spans="1:16" x14ac:dyDescent="0.3">
      <c r="B123" t="s">
        <v>17</v>
      </c>
      <c r="C123" s="3">
        <v>17.7</v>
      </c>
      <c r="D123" s="3">
        <v>0.7</v>
      </c>
      <c r="E123">
        <v>11.75</v>
      </c>
      <c r="F123">
        <v>18.260000000000002</v>
      </c>
      <c r="G123" s="2">
        <f t="shared" si="4"/>
        <v>6.5100000000000016</v>
      </c>
      <c r="H123">
        <v>8940</v>
      </c>
      <c r="I123">
        <v>4.8950000000000005</v>
      </c>
      <c r="J123">
        <v>1157.5</v>
      </c>
      <c r="K123">
        <v>672</v>
      </c>
      <c r="L123">
        <v>6.415</v>
      </c>
      <c r="M123">
        <v>6.04</v>
      </c>
      <c r="O123" s="2">
        <f t="shared" si="5"/>
        <v>6.734801368466055</v>
      </c>
      <c r="P123" s="2">
        <f t="shared" si="6"/>
        <v>0.41943844492440607</v>
      </c>
    </row>
    <row r="125" spans="1:16" x14ac:dyDescent="0.3">
      <c r="A125" s="1" t="s">
        <v>42</v>
      </c>
      <c r="K125" s="2"/>
    </row>
    <row r="127" spans="1:16" x14ac:dyDescent="0.3">
      <c r="A127" t="s">
        <v>0</v>
      </c>
      <c r="B127" t="s">
        <v>1</v>
      </c>
      <c r="C127" t="s">
        <v>2</v>
      </c>
      <c r="D127" t="s">
        <v>25</v>
      </c>
      <c r="E127" t="s">
        <v>21</v>
      </c>
      <c r="F127" t="s">
        <v>20</v>
      </c>
      <c r="G127" t="s">
        <v>22</v>
      </c>
      <c r="H127" t="s">
        <v>23</v>
      </c>
      <c r="I127" t="s">
        <v>24</v>
      </c>
      <c r="J127" t="s">
        <v>37</v>
      </c>
      <c r="K127" t="s">
        <v>38</v>
      </c>
      <c r="L127" t="s">
        <v>39</v>
      </c>
      <c r="M127" t="s">
        <v>40</v>
      </c>
      <c r="O127" t="s">
        <v>34</v>
      </c>
      <c r="P127" t="s">
        <v>41</v>
      </c>
    </row>
    <row r="128" spans="1:16" x14ac:dyDescent="0.3">
      <c r="A128" t="s">
        <v>9</v>
      </c>
      <c r="B128" t="s">
        <v>4</v>
      </c>
      <c r="C128" s="3">
        <v>15.8</v>
      </c>
      <c r="D128" s="3">
        <v>0.7</v>
      </c>
      <c r="E128" s="2"/>
      <c r="F128" s="2"/>
      <c r="G128" s="2"/>
      <c r="H128" s="4"/>
      <c r="I128" s="2"/>
      <c r="J128" s="4"/>
      <c r="K128" s="2"/>
      <c r="L128" s="2"/>
      <c r="M128" s="2"/>
      <c r="N128" s="2"/>
      <c r="O128" s="2"/>
      <c r="P128" s="2"/>
    </row>
    <row r="129" spans="1:16" x14ac:dyDescent="0.3">
      <c r="B129" t="s">
        <v>5</v>
      </c>
      <c r="C129" s="3">
        <v>15.6</v>
      </c>
      <c r="D129" s="3">
        <v>0.7</v>
      </c>
      <c r="E129" s="2">
        <v>11.75</v>
      </c>
      <c r="F129" s="2">
        <v>28.09</v>
      </c>
      <c r="G129" s="2">
        <f>F129-E129</f>
        <v>16.34</v>
      </c>
      <c r="H129" s="4">
        <v>3960</v>
      </c>
      <c r="I129" s="2">
        <v>4.9000000000000004</v>
      </c>
      <c r="J129" s="3">
        <v>1170.5</v>
      </c>
      <c r="K129" s="3">
        <v>25.7</v>
      </c>
      <c r="L129" s="2">
        <v>5.7249999999999996</v>
      </c>
      <c r="M129" s="2">
        <v>4.7300000000000004</v>
      </c>
      <c r="N129" s="2"/>
      <c r="O129" s="2">
        <f t="shared" ref="O129:O159" si="7">G129/1000/(C129/100*PI()*D129/1000)/(H129/60/60)</f>
        <v>43.299896272420412</v>
      </c>
      <c r="P129" s="2">
        <f t="shared" ref="P129:P159" si="8">1-K129/J129</f>
        <v>0.97804357112345153</v>
      </c>
    </row>
    <row r="130" spans="1:16" x14ac:dyDescent="0.3">
      <c r="B130" t="s">
        <v>6</v>
      </c>
      <c r="C130" s="3">
        <v>16</v>
      </c>
      <c r="D130" s="3">
        <v>0.7</v>
      </c>
      <c r="E130" s="2">
        <v>11.72</v>
      </c>
      <c r="F130" s="2">
        <v>29.83</v>
      </c>
      <c r="G130" s="2">
        <f t="shared" ref="G130:G159" si="9">F130-E130</f>
        <v>18.11</v>
      </c>
      <c r="H130" s="4">
        <v>3960</v>
      </c>
      <c r="I130" s="2">
        <v>4.9000000000000004</v>
      </c>
      <c r="J130" s="3">
        <v>1170.5</v>
      </c>
      <c r="K130" s="3">
        <v>27.3</v>
      </c>
      <c r="L130" s="2">
        <v>5.7249999999999996</v>
      </c>
      <c r="M130" s="2">
        <v>4.71</v>
      </c>
      <c r="N130" s="2"/>
      <c r="O130" s="2">
        <f t="shared" si="7"/>
        <v>46.790519795360787</v>
      </c>
      <c r="P130" s="2">
        <f t="shared" si="8"/>
        <v>0.97667663391712944</v>
      </c>
    </row>
    <row r="131" spans="1:16" x14ac:dyDescent="0.3">
      <c r="B131" t="s">
        <v>7</v>
      </c>
      <c r="C131" s="3">
        <v>15.9</v>
      </c>
      <c r="D131" s="3">
        <v>0.7</v>
      </c>
      <c r="E131" s="2">
        <v>11.78</v>
      </c>
      <c r="F131" s="2">
        <v>29.86</v>
      </c>
      <c r="G131" s="2">
        <f t="shared" si="9"/>
        <v>18.079999999999998</v>
      </c>
      <c r="H131" s="4">
        <v>3960</v>
      </c>
      <c r="I131" s="2">
        <v>4.9000000000000004</v>
      </c>
      <c r="J131" s="3">
        <v>1170.5</v>
      </c>
      <c r="K131" s="3">
        <v>28.3</v>
      </c>
      <c r="L131" s="2">
        <v>5.7249999999999996</v>
      </c>
      <c r="M131" s="2">
        <v>4.83</v>
      </c>
      <c r="N131" s="2"/>
      <c r="O131" s="2">
        <f t="shared" si="7"/>
        <v>47.006801782266884</v>
      </c>
      <c r="P131" s="2">
        <f t="shared" si="8"/>
        <v>0.97582229816317811</v>
      </c>
    </row>
    <row r="132" spans="1:16" x14ac:dyDescent="0.3">
      <c r="A132" t="s">
        <v>10</v>
      </c>
      <c r="B132" t="s">
        <v>4</v>
      </c>
      <c r="C132" s="3">
        <v>16.3</v>
      </c>
      <c r="D132" s="3">
        <v>0.7</v>
      </c>
      <c r="E132" s="2">
        <v>11.72</v>
      </c>
      <c r="F132" s="2">
        <v>28.28</v>
      </c>
      <c r="G132" s="2">
        <f t="shared" si="9"/>
        <v>16.560000000000002</v>
      </c>
      <c r="H132" s="4">
        <v>3960</v>
      </c>
      <c r="I132" s="2">
        <v>4.9000000000000004</v>
      </c>
      <c r="J132" s="3">
        <v>1170.5</v>
      </c>
      <c r="K132" s="3">
        <v>17.8</v>
      </c>
      <c r="L132" s="2">
        <v>5.7249999999999996</v>
      </c>
      <c r="M132" s="2">
        <v>4.87</v>
      </c>
      <c r="N132" s="2"/>
      <c r="O132" s="2">
        <f t="shared" si="7"/>
        <v>41.998340492419523</v>
      </c>
      <c r="P132" s="2">
        <f t="shared" si="8"/>
        <v>0.9847928235796668</v>
      </c>
    </row>
    <row r="133" spans="1:16" x14ac:dyDescent="0.3">
      <c r="B133" t="s">
        <v>5</v>
      </c>
      <c r="C133" s="3">
        <v>15.9</v>
      </c>
      <c r="D133" s="3">
        <v>0.7</v>
      </c>
      <c r="E133" s="2">
        <v>11.7</v>
      </c>
      <c r="F133" s="2">
        <v>27.07</v>
      </c>
      <c r="G133" s="2">
        <f t="shared" si="9"/>
        <v>15.370000000000001</v>
      </c>
      <c r="H133" s="4">
        <v>3960</v>
      </c>
      <c r="I133" s="2">
        <v>4.9000000000000004</v>
      </c>
      <c r="J133" s="3">
        <v>1170.5</v>
      </c>
      <c r="K133" s="3">
        <v>16.600000000000001</v>
      </c>
      <c r="L133" s="2">
        <v>5.7249999999999996</v>
      </c>
      <c r="M133" s="2">
        <v>4.7</v>
      </c>
      <c r="N133" s="2"/>
      <c r="O133" s="2">
        <f t="shared" si="7"/>
        <v>39.960981382380652</v>
      </c>
      <c r="P133" s="2">
        <f t="shared" si="8"/>
        <v>0.98581802648440842</v>
      </c>
    </row>
    <row r="134" spans="1:16" x14ac:dyDescent="0.3">
      <c r="B134" t="s">
        <v>6</v>
      </c>
      <c r="C134" s="3">
        <v>15.9</v>
      </c>
      <c r="D134" s="3">
        <v>0.7</v>
      </c>
      <c r="E134" s="2">
        <v>11.78</v>
      </c>
      <c r="F134" s="2">
        <v>29.04</v>
      </c>
      <c r="G134" s="2">
        <f t="shared" si="9"/>
        <v>17.259999999999998</v>
      </c>
      <c r="H134" s="4">
        <v>3960</v>
      </c>
      <c r="I134" s="2">
        <v>4.9000000000000004</v>
      </c>
      <c r="J134" s="3">
        <v>1170.5</v>
      </c>
      <c r="K134" s="3">
        <v>15.6</v>
      </c>
      <c r="L134" s="2">
        <v>5.7249999999999996</v>
      </c>
      <c r="M134" s="2">
        <v>4.68</v>
      </c>
      <c r="N134" s="2"/>
      <c r="O134" s="2">
        <f t="shared" si="7"/>
        <v>44.874856126212741</v>
      </c>
      <c r="P134" s="2">
        <f t="shared" si="8"/>
        <v>0.98667236223835963</v>
      </c>
    </row>
    <row r="135" spans="1:16" x14ac:dyDescent="0.3">
      <c r="B135" t="s">
        <v>7</v>
      </c>
      <c r="C135" s="3">
        <v>15.9</v>
      </c>
      <c r="D135" s="3">
        <v>0.7</v>
      </c>
      <c r="E135" s="2">
        <v>11.72</v>
      </c>
      <c r="F135" s="2">
        <v>27.02</v>
      </c>
      <c r="G135" s="2">
        <f t="shared" si="9"/>
        <v>15.299999999999999</v>
      </c>
      <c r="H135" s="4">
        <v>3960</v>
      </c>
      <c r="I135" s="2">
        <v>4.9000000000000004</v>
      </c>
      <c r="J135" s="3">
        <v>1170.5</v>
      </c>
      <c r="K135" s="3">
        <v>17.7</v>
      </c>
      <c r="L135" s="2">
        <v>5.7249999999999996</v>
      </c>
      <c r="M135" s="2">
        <v>4.63</v>
      </c>
      <c r="N135" s="2"/>
      <c r="O135" s="2">
        <f t="shared" si="7"/>
        <v>39.778986021497971</v>
      </c>
      <c r="P135" s="2">
        <f t="shared" si="8"/>
        <v>0.98487825715506194</v>
      </c>
    </row>
    <row r="136" spans="1:16" x14ac:dyDescent="0.3">
      <c r="A136" t="s">
        <v>13</v>
      </c>
      <c r="B136" t="s">
        <v>4</v>
      </c>
      <c r="C136" s="3">
        <v>15.9</v>
      </c>
      <c r="D136" s="3">
        <v>0.7</v>
      </c>
      <c r="E136">
        <v>11.72</v>
      </c>
      <c r="F136">
        <v>24.6</v>
      </c>
      <c r="G136" s="2">
        <f t="shared" si="9"/>
        <v>12.88</v>
      </c>
      <c r="H136" s="4">
        <v>3960</v>
      </c>
      <c r="I136" s="2">
        <v>4.9000000000000004</v>
      </c>
      <c r="J136" s="3">
        <v>1170.5</v>
      </c>
      <c r="K136" s="3">
        <v>27.4</v>
      </c>
      <c r="L136">
        <v>5.7249999999999996</v>
      </c>
      <c r="M136">
        <v>4.5999999999999996</v>
      </c>
      <c r="N136" s="2"/>
      <c r="O136" s="2">
        <f t="shared" si="7"/>
        <v>33.487146402411369</v>
      </c>
      <c r="P136" s="2">
        <f t="shared" si="8"/>
        <v>0.9765912003417343</v>
      </c>
    </row>
    <row r="137" spans="1:16" x14ac:dyDescent="0.3">
      <c r="B137" t="s">
        <v>5</v>
      </c>
      <c r="C137" s="3">
        <v>15.9</v>
      </c>
      <c r="D137" s="3">
        <v>0.7</v>
      </c>
      <c r="E137">
        <v>11.8</v>
      </c>
      <c r="F137">
        <v>24.54</v>
      </c>
      <c r="G137" s="2">
        <f t="shared" si="9"/>
        <v>12.739999999999998</v>
      </c>
      <c r="H137" s="4">
        <v>3960</v>
      </c>
      <c r="I137" s="2">
        <v>4.9000000000000004</v>
      </c>
      <c r="J137" s="3">
        <v>1170.5</v>
      </c>
      <c r="K137" s="3">
        <v>23.6</v>
      </c>
      <c r="L137">
        <v>5.7249999999999996</v>
      </c>
      <c r="M137">
        <v>4.67</v>
      </c>
      <c r="N137" s="2"/>
      <c r="O137" s="2">
        <f t="shared" si="7"/>
        <v>33.123155680646022</v>
      </c>
      <c r="P137" s="2">
        <f t="shared" si="8"/>
        <v>0.97983767620674922</v>
      </c>
    </row>
    <row r="138" spans="1:16" x14ac:dyDescent="0.3">
      <c r="B138" t="s">
        <v>6</v>
      </c>
      <c r="C138" s="3">
        <v>15.6</v>
      </c>
      <c r="D138" s="3">
        <v>0.7</v>
      </c>
      <c r="E138">
        <v>11.75</v>
      </c>
      <c r="F138">
        <v>23.63</v>
      </c>
      <c r="G138" s="2">
        <f t="shared" si="9"/>
        <v>11.879999999999999</v>
      </c>
      <c r="H138" s="4">
        <v>3960</v>
      </c>
      <c r="I138" s="2">
        <v>4.9000000000000004</v>
      </c>
      <c r="J138" s="3">
        <v>1170.5</v>
      </c>
      <c r="K138" s="3">
        <v>29.2</v>
      </c>
      <c r="L138">
        <v>5.7249999999999996</v>
      </c>
      <c r="M138">
        <v>4.6399999999999997</v>
      </c>
      <c r="N138" s="2"/>
      <c r="O138" s="2">
        <f t="shared" si="7"/>
        <v>31.481197534660613</v>
      </c>
      <c r="P138" s="2">
        <f t="shared" si="8"/>
        <v>0.97505339598462193</v>
      </c>
    </row>
    <row r="139" spans="1:16" x14ac:dyDescent="0.3">
      <c r="B139" t="s">
        <v>7</v>
      </c>
      <c r="C139" s="3">
        <v>16</v>
      </c>
      <c r="D139" s="3">
        <v>0.7</v>
      </c>
      <c r="E139">
        <v>11.75</v>
      </c>
      <c r="F139">
        <v>25.17</v>
      </c>
      <c r="G139" s="2">
        <f t="shared" si="9"/>
        <v>13.420000000000002</v>
      </c>
      <c r="H139" s="4">
        <v>3960</v>
      </c>
      <c r="I139" s="2">
        <v>4.9000000000000004</v>
      </c>
      <c r="J139" s="3">
        <v>1170.5</v>
      </c>
      <c r="K139" s="3">
        <v>27.8</v>
      </c>
      <c r="L139">
        <v>5.7249999999999996</v>
      </c>
      <c r="M139">
        <v>4.59</v>
      </c>
      <c r="N139" s="2"/>
      <c r="O139" s="2">
        <f t="shared" si="7"/>
        <v>34.673041173591486</v>
      </c>
      <c r="P139" s="2">
        <f t="shared" si="8"/>
        <v>0.97624946604015372</v>
      </c>
    </row>
    <row r="140" spans="1:16" x14ac:dyDescent="0.3">
      <c r="A140" t="s">
        <v>14</v>
      </c>
      <c r="B140" t="s">
        <v>4</v>
      </c>
      <c r="C140" s="3">
        <v>16</v>
      </c>
      <c r="D140" s="3">
        <v>0.7</v>
      </c>
      <c r="E140">
        <v>11.75</v>
      </c>
      <c r="F140">
        <v>22.85</v>
      </c>
      <c r="G140" s="2">
        <f t="shared" si="9"/>
        <v>11.100000000000001</v>
      </c>
      <c r="H140" s="4">
        <v>3960</v>
      </c>
      <c r="I140" s="2">
        <v>4.9000000000000004</v>
      </c>
      <c r="J140" s="3">
        <v>1170.5</v>
      </c>
      <c r="K140" s="3">
        <v>15.2</v>
      </c>
      <c r="L140">
        <v>5.7249999999999996</v>
      </c>
      <c r="M140">
        <v>4.66</v>
      </c>
      <c r="N140" s="2"/>
      <c r="O140" s="2">
        <f t="shared" si="7"/>
        <v>28.678893966234391</v>
      </c>
      <c r="P140" s="2">
        <f t="shared" si="8"/>
        <v>0.98701409653994021</v>
      </c>
    </row>
    <row r="141" spans="1:16" x14ac:dyDescent="0.3">
      <c r="B141" t="s">
        <v>5</v>
      </c>
      <c r="C141" s="3">
        <v>15.9</v>
      </c>
      <c r="D141" s="3">
        <v>0.7</v>
      </c>
      <c r="G141" s="2"/>
      <c r="H141" s="4"/>
      <c r="I141" s="2"/>
      <c r="J141" s="3"/>
      <c r="K141" s="3"/>
      <c r="N141" s="2"/>
      <c r="O141" s="2"/>
      <c r="P141" s="2"/>
    </row>
    <row r="142" spans="1:16" x14ac:dyDescent="0.3">
      <c r="B142" t="s">
        <v>6</v>
      </c>
      <c r="C142" s="3">
        <v>15.9</v>
      </c>
      <c r="D142" s="3">
        <v>0.7</v>
      </c>
      <c r="E142">
        <v>11.83</v>
      </c>
      <c r="F142">
        <v>22.96</v>
      </c>
      <c r="G142" s="2">
        <f t="shared" si="9"/>
        <v>11.13</v>
      </c>
      <c r="H142" s="4">
        <v>3960</v>
      </c>
      <c r="I142" s="2">
        <v>4.9000000000000004</v>
      </c>
      <c r="J142" s="3">
        <v>1170.5</v>
      </c>
      <c r="K142" s="3">
        <v>14.4</v>
      </c>
      <c r="L142">
        <v>5.7249999999999996</v>
      </c>
      <c r="M142">
        <v>4.71</v>
      </c>
      <c r="N142" s="2"/>
      <c r="O142" s="2">
        <f t="shared" si="7"/>
        <v>28.937262380344606</v>
      </c>
      <c r="P142" s="2">
        <f t="shared" si="8"/>
        <v>0.98769756514310125</v>
      </c>
    </row>
    <row r="143" spans="1:16" x14ac:dyDescent="0.3">
      <c r="B143" t="s">
        <v>7</v>
      </c>
      <c r="C143" s="3">
        <v>16.100000000000001</v>
      </c>
      <c r="D143" s="3">
        <v>0.7</v>
      </c>
      <c r="E143">
        <v>11.75</v>
      </c>
      <c r="F143">
        <v>23.13</v>
      </c>
      <c r="G143" s="2">
        <f t="shared" si="9"/>
        <v>11.379999999999999</v>
      </c>
      <c r="H143" s="4">
        <v>3960</v>
      </c>
      <c r="I143" s="2">
        <v>4.9000000000000004</v>
      </c>
      <c r="J143" s="3">
        <v>1170.5</v>
      </c>
      <c r="K143" s="3">
        <v>14.3</v>
      </c>
      <c r="L143">
        <v>5.7249999999999996</v>
      </c>
      <c r="M143">
        <v>4.72</v>
      </c>
      <c r="N143" s="2"/>
      <c r="O143" s="2">
        <f t="shared" si="7"/>
        <v>29.219702385831553</v>
      </c>
      <c r="P143" s="2">
        <f t="shared" si="8"/>
        <v>0.9877829987184964</v>
      </c>
    </row>
    <row r="144" spans="1:16" x14ac:dyDescent="0.3">
      <c r="A144" t="s">
        <v>3</v>
      </c>
      <c r="B144" t="s">
        <v>4</v>
      </c>
      <c r="C144" s="3">
        <v>17.399999999999999</v>
      </c>
      <c r="D144" s="3">
        <v>0.7</v>
      </c>
      <c r="E144">
        <v>11.77</v>
      </c>
      <c r="F144">
        <v>53.64</v>
      </c>
      <c r="G144" s="2">
        <f t="shared" si="9"/>
        <v>41.870000000000005</v>
      </c>
      <c r="H144" s="4">
        <v>8100</v>
      </c>
      <c r="I144" s="2">
        <v>4.8950000000000005</v>
      </c>
      <c r="J144" s="3">
        <v>1185.5</v>
      </c>
      <c r="K144" s="3">
        <v>435</v>
      </c>
      <c r="L144">
        <v>5.6550000000000002</v>
      </c>
      <c r="M144">
        <v>5.35</v>
      </c>
      <c r="N144" s="2"/>
      <c r="O144" s="2">
        <f t="shared" si="7"/>
        <v>48.632128934556903</v>
      </c>
      <c r="P144" s="2">
        <f t="shared" si="8"/>
        <v>0.63306621678616615</v>
      </c>
    </row>
    <row r="145" spans="1:16" x14ac:dyDescent="0.3">
      <c r="B145" t="s">
        <v>5</v>
      </c>
      <c r="C145" s="3">
        <v>17.2</v>
      </c>
      <c r="D145" s="3">
        <v>0.7</v>
      </c>
      <c r="E145">
        <v>11.7</v>
      </c>
      <c r="F145">
        <v>56.19</v>
      </c>
      <c r="G145" s="2">
        <f t="shared" si="9"/>
        <v>44.489999999999995</v>
      </c>
      <c r="H145" s="4">
        <v>8100</v>
      </c>
      <c r="I145" s="2">
        <v>4.8950000000000005</v>
      </c>
      <c r="J145" s="3">
        <v>1185.5</v>
      </c>
      <c r="K145" s="3">
        <v>465</v>
      </c>
      <c r="L145">
        <v>5.6550000000000002</v>
      </c>
      <c r="M145">
        <v>5.45</v>
      </c>
      <c r="N145" s="2"/>
      <c r="O145" s="2">
        <f t="shared" si="7"/>
        <v>52.276141883783126</v>
      </c>
      <c r="P145" s="2">
        <f t="shared" si="8"/>
        <v>0.60776043863348805</v>
      </c>
    </row>
    <row r="146" spans="1:16" x14ac:dyDescent="0.3">
      <c r="B146" t="s">
        <v>6</v>
      </c>
      <c r="C146" s="3">
        <v>17.5</v>
      </c>
      <c r="D146" s="3">
        <v>0.7</v>
      </c>
      <c r="E146">
        <v>11.81</v>
      </c>
      <c r="F146">
        <v>53.33</v>
      </c>
      <c r="G146" s="2">
        <f t="shared" si="9"/>
        <v>41.519999999999996</v>
      </c>
      <c r="H146" s="4">
        <v>8100</v>
      </c>
      <c r="I146" s="2">
        <v>4.8950000000000005</v>
      </c>
      <c r="J146" s="3">
        <v>1185.5</v>
      </c>
      <c r="K146" s="3">
        <v>429</v>
      </c>
      <c r="L146">
        <v>5.6550000000000002</v>
      </c>
      <c r="M146">
        <v>5.41</v>
      </c>
      <c r="N146" s="2"/>
      <c r="O146" s="2">
        <f t="shared" si="7"/>
        <v>47.950028024856195</v>
      </c>
      <c r="P146" s="2">
        <f t="shared" si="8"/>
        <v>0.63812737241670181</v>
      </c>
    </row>
    <row r="147" spans="1:16" x14ac:dyDescent="0.3">
      <c r="B147" t="s">
        <v>7</v>
      </c>
      <c r="C147" s="3">
        <v>17.100000000000001</v>
      </c>
      <c r="D147" s="3">
        <v>0.7</v>
      </c>
      <c r="E147">
        <v>12.26</v>
      </c>
      <c r="F147">
        <v>52.49</v>
      </c>
      <c r="G147" s="2">
        <f t="shared" si="9"/>
        <v>40.230000000000004</v>
      </c>
      <c r="H147" s="4">
        <v>8100</v>
      </c>
      <c r="I147" s="2">
        <v>4.8950000000000005</v>
      </c>
      <c r="J147" s="3">
        <v>1185.5</v>
      </c>
      <c r="K147" s="3">
        <v>408</v>
      </c>
      <c r="L147">
        <v>5.6550000000000002</v>
      </c>
      <c r="M147">
        <v>5.39</v>
      </c>
      <c r="N147" s="2"/>
      <c r="O147" s="2">
        <f t="shared" si="7"/>
        <v>47.5470406429923</v>
      </c>
      <c r="P147" s="2">
        <f t="shared" si="8"/>
        <v>0.65584141712357658</v>
      </c>
    </row>
    <row r="148" spans="1:16" x14ac:dyDescent="0.3">
      <c r="A148" t="s">
        <v>8</v>
      </c>
      <c r="B148" t="s">
        <v>4</v>
      </c>
      <c r="C148" s="3">
        <v>17.3</v>
      </c>
      <c r="D148" s="3">
        <v>0.7</v>
      </c>
      <c r="E148">
        <v>11.78</v>
      </c>
      <c r="F148">
        <v>44.9</v>
      </c>
      <c r="G148" s="2">
        <f t="shared" si="9"/>
        <v>33.119999999999997</v>
      </c>
      <c r="H148" s="4">
        <v>8100</v>
      </c>
      <c r="I148" s="2">
        <v>4.8950000000000005</v>
      </c>
      <c r="J148" s="3">
        <v>1185.5</v>
      </c>
      <c r="K148" s="3">
        <v>78.900000000000006</v>
      </c>
      <c r="L148">
        <v>5.6550000000000002</v>
      </c>
      <c r="M148">
        <v>5.44</v>
      </c>
      <c r="N148" s="2"/>
      <c r="O148" s="2">
        <f t="shared" si="7"/>
        <v>38.691342069573892</v>
      </c>
      <c r="P148" s="2">
        <f t="shared" si="8"/>
        <v>0.93344580345845629</v>
      </c>
    </row>
    <row r="149" spans="1:16" x14ac:dyDescent="0.3">
      <c r="B149" t="s">
        <v>5</v>
      </c>
      <c r="C149" s="3">
        <v>17.3</v>
      </c>
      <c r="D149" s="3">
        <v>0.7</v>
      </c>
      <c r="E149">
        <v>11.79</v>
      </c>
      <c r="F149">
        <v>45.93</v>
      </c>
      <c r="G149" s="2">
        <f t="shared" si="9"/>
        <v>34.14</v>
      </c>
      <c r="H149" s="4">
        <v>8100</v>
      </c>
      <c r="I149" s="2">
        <v>4.8950000000000005</v>
      </c>
      <c r="J149" s="3">
        <v>1185.5</v>
      </c>
      <c r="K149" s="3">
        <v>82.3</v>
      </c>
      <c r="L149">
        <v>5.6550000000000002</v>
      </c>
      <c r="M149">
        <v>5.14</v>
      </c>
      <c r="N149" s="2"/>
      <c r="O149" s="2">
        <f t="shared" si="7"/>
        <v>39.882923256499183</v>
      </c>
      <c r="P149" s="2">
        <f t="shared" si="8"/>
        <v>0.93057781526781946</v>
      </c>
    </row>
    <row r="150" spans="1:16" x14ac:dyDescent="0.3">
      <c r="B150" t="s">
        <v>6</v>
      </c>
      <c r="C150" s="3">
        <v>17.5</v>
      </c>
      <c r="D150" s="3">
        <v>0.7</v>
      </c>
      <c r="E150">
        <v>11.8</v>
      </c>
      <c r="F150">
        <v>45.45</v>
      </c>
      <c r="G150" s="2">
        <f t="shared" si="9"/>
        <v>33.650000000000006</v>
      </c>
      <c r="H150" s="4">
        <v>8100</v>
      </c>
      <c r="I150" s="2">
        <v>4.8950000000000005</v>
      </c>
      <c r="J150" s="3">
        <v>1185.5</v>
      </c>
      <c r="K150" s="3">
        <v>77.8</v>
      </c>
      <c r="L150">
        <v>5.6550000000000002</v>
      </c>
      <c r="M150">
        <v>4.9000000000000004</v>
      </c>
      <c r="N150" s="2"/>
      <c r="O150" s="2">
        <f t="shared" si="7"/>
        <v>38.861234177177536</v>
      </c>
      <c r="P150" s="2">
        <f t="shared" si="8"/>
        <v>0.93437368199072124</v>
      </c>
    </row>
    <row r="151" spans="1:16" x14ac:dyDescent="0.3">
      <c r="B151" t="s">
        <v>7</v>
      </c>
      <c r="C151" s="3">
        <v>17.2</v>
      </c>
      <c r="D151" s="3">
        <v>0.7</v>
      </c>
      <c r="E151">
        <v>1.81</v>
      </c>
      <c r="F151">
        <v>46.16</v>
      </c>
      <c r="G151" s="2">
        <f t="shared" si="9"/>
        <v>44.349999999999994</v>
      </c>
      <c r="H151" s="4">
        <v>8100</v>
      </c>
      <c r="I151" s="2">
        <v>4.8950000000000005</v>
      </c>
      <c r="J151" s="3">
        <v>1185.5</v>
      </c>
      <c r="K151" s="3">
        <v>83.5</v>
      </c>
      <c r="L151">
        <v>5.6550000000000002</v>
      </c>
      <c r="M151">
        <v>4.83</v>
      </c>
      <c r="N151" s="2"/>
      <c r="O151" s="2">
        <f t="shared" si="7"/>
        <v>52.111640650613211</v>
      </c>
      <c r="P151" s="2">
        <f t="shared" si="8"/>
        <v>0.92956558414171231</v>
      </c>
    </row>
    <row r="152" spans="1:16" x14ac:dyDescent="0.3">
      <c r="A152" t="s">
        <v>11</v>
      </c>
      <c r="B152" t="s">
        <v>4</v>
      </c>
      <c r="C152" s="3">
        <v>15</v>
      </c>
      <c r="D152" s="3">
        <v>0.7</v>
      </c>
      <c r="E152">
        <v>11.79</v>
      </c>
      <c r="F152">
        <v>16.350000000000001</v>
      </c>
      <c r="G152" s="2">
        <f t="shared" si="9"/>
        <v>4.5600000000000023</v>
      </c>
      <c r="H152" s="4">
        <v>8100</v>
      </c>
      <c r="I152" s="2">
        <v>4.8950000000000005</v>
      </c>
      <c r="J152" s="3">
        <v>1185.5</v>
      </c>
      <c r="K152" s="3">
        <v>151.80000000000001</v>
      </c>
      <c r="L152">
        <v>5.6550000000000002</v>
      </c>
      <c r="M152">
        <v>4.82</v>
      </c>
      <c r="N152" s="2"/>
      <c r="O152" s="2">
        <f t="shared" si="7"/>
        <v>6.1438860571347576</v>
      </c>
      <c r="P152" s="2">
        <f t="shared" si="8"/>
        <v>0.87195276254744836</v>
      </c>
    </row>
    <row r="153" spans="1:16" x14ac:dyDescent="0.3">
      <c r="B153" t="s">
        <v>5</v>
      </c>
      <c r="C153" s="3">
        <v>15.3</v>
      </c>
      <c r="D153" s="3">
        <v>0.7</v>
      </c>
      <c r="E153">
        <v>12.34</v>
      </c>
      <c r="F153">
        <v>16.61</v>
      </c>
      <c r="G153" s="2">
        <f t="shared" si="9"/>
        <v>4.2699999999999996</v>
      </c>
      <c r="H153" s="4">
        <v>8100</v>
      </c>
      <c r="I153" s="2">
        <v>4.8950000000000005</v>
      </c>
      <c r="J153" s="3">
        <v>1185.5</v>
      </c>
      <c r="K153" s="3">
        <v>190</v>
      </c>
      <c r="L153">
        <v>5.6550000000000002</v>
      </c>
      <c r="M153">
        <v>4.88</v>
      </c>
      <c r="N153" s="2"/>
      <c r="O153" s="2">
        <f t="shared" si="7"/>
        <v>5.6403494719567853</v>
      </c>
      <c r="P153" s="2">
        <f t="shared" si="8"/>
        <v>0.83973007169970471</v>
      </c>
    </row>
    <row r="154" spans="1:16" x14ac:dyDescent="0.3">
      <c r="B154" t="s">
        <v>6</v>
      </c>
      <c r="C154" s="3">
        <v>15.4</v>
      </c>
      <c r="D154" s="3">
        <v>0.7</v>
      </c>
      <c r="E154">
        <v>11.77</v>
      </c>
      <c r="F154">
        <v>16.29</v>
      </c>
      <c r="G154" s="2">
        <f t="shared" si="9"/>
        <v>4.5199999999999996</v>
      </c>
      <c r="H154" s="4">
        <v>8100</v>
      </c>
      <c r="I154" s="2">
        <v>4.8950000000000005</v>
      </c>
      <c r="J154" s="3">
        <v>1185.5</v>
      </c>
      <c r="K154" s="3">
        <v>163.19999999999999</v>
      </c>
      <c r="L154">
        <v>5.6550000000000002</v>
      </c>
      <c r="M154">
        <v>4.9800000000000004</v>
      </c>
      <c r="N154" s="2"/>
      <c r="O154" s="2">
        <f t="shared" si="7"/>
        <v>5.9318107010955838</v>
      </c>
      <c r="P154" s="2">
        <f t="shared" si="8"/>
        <v>0.86233656684943061</v>
      </c>
    </row>
    <row r="155" spans="1:16" x14ac:dyDescent="0.3">
      <c r="B155" t="s">
        <v>7</v>
      </c>
      <c r="C155" s="3">
        <v>15.2</v>
      </c>
      <c r="D155" s="3">
        <v>0.7</v>
      </c>
      <c r="G155" s="2"/>
      <c r="H155" s="4"/>
      <c r="I155" s="2"/>
      <c r="J155" s="3"/>
      <c r="K155" s="3"/>
      <c r="N155" s="2"/>
      <c r="O155" s="2"/>
      <c r="P155" s="2"/>
    </row>
    <row r="156" spans="1:16" x14ac:dyDescent="0.3">
      <c r="A156" t="s">
        <v>12</v>
      </c>
      <c r="B156" t="s">
        <v>4</v>
      </c>
      <c r="C156" s="3">
        <v>15.2</v>
      </c>
      <c r="D156" s="3">
        <v>0.7</v>
      </c>
      <c r="E156">
        <v>11.79</v>
      </c>
      <c r="F156">
        <v>17.21</v>
      </c>
      <c r="G156" s="2">
        <f t="shared" si="9"/>
        <v>5.4200000000000017</v>
      </c>
      <c r="H156" s="4">
        <v>8100</v>
      </c>
      <c r="I156" s="2">
        <v>4.8950000000000005</v>
      </c>
      <c r="J156" s="3">
        <v>1185.5</v>
      </c>
      <c r="K156" s="3">
        <v>84.6</v>
      </c>
      <c r="L156">
        <v>5.6550000000000002</v>
      </c>
      <c r="M156">
        <v>4.59</v>
      </c>
      <c r="N156" s="2"/>
      <c r="O156" s="2">
        <f t="shared" si="7"/>
        <v>7.206514549357335</v>
      </c>
      <c r="P156" s="2">
        <f t="shared" si="8"/>
        <v>0.92863770560944747</v>
      </c>
    </row>
    <row r="157" spans="1:16" x14ac:dyDescent="0.3">
      <c r="B157" t="s">
        <v>5</v>
      </c>
      <c r="C157" s="3">
        <v>15.1</v>
      </c>
      <c r="D157" s="3">
        <v>0.7</v>
      </c>
      <c r="G157" s="2"/>
      <c r="H157" s="4"/>
      <c r="I157" s="2"/>
      <c r="J157" s="3"/>
      <c r="K157" s="3"/>
      <c r="N157" s="2"/>
      <c r="O157" s="2"/>
      <c r="P157" s="2"/>
    </row>
    <row r="158" spans="1:16" x14ac:dyDescent="0.3">
      <c r="B158" t="s">
        <v>6</v>
      </c>
      <c r="C158" s="3">
        <v>15.5</v>
      </c>
      <c r="D158" s="3">
        <v>0.7</v>
      </c>
      <c r="G158" s="2"/>
      <c r="H158" s="4"/>
      <c r="I158" s="2"/>
      <c r="J158" s="3"/>
      <c r="K158" s="3"/>
      <c r="N158" s="2"/>
      <c r="O158" s="2"/>
      <c r="P158" s="2"/>
    </row>
    <row r="159" spans="1:16" x14ac:dyDescent="0.3">
      <c r="B159" t="s">
        <v>7</v>
      </c>
      <c r="C159" s="3">
        <v>15.5</v>
      </c>
      <c r="D159" s="3">
        <v>0.7</v>
      </c>
      <c r="E159">
        <v>11.7</v>
      </c>
      <c r="F159">
        <v>17.28</v>
      </c>
      <c r="G159" s="2">
        <f t="shared" si="9"/>
        <v>5.5800000000000018</v>
      </c>
      <c r="H159" s="4">
        <v>8100</v>
      </c>
      <c r="I159" s="2">
        <v>4.8950000000000005</v>
      </c>
      <c r="J159" s="3">
        <v>1185.5</v>
      </c>
      <c r="K159" s="3">
        <v>120.3</v>
      </c>
      <c r="L159">
        <v>5.6550000000000002</v>
      </c>
      <c r="M159">
        <v>4.78</v>
      </c>
      <c r="N159" s="2"/>
      <c r="O159" s="2">
        <f t="shared" si="7"/>
        <v>7.2756545413437896</v>
      </c>
      <c r="P159" s="2">
        <f t="shared" si="8"/>
        <v>0.89852382960776045</v>
      </c>
    </row>
    <row r="160" spans="1:16" x14ac:dyDescent="0.3">
      <c r="G160" s="2"/>
      <c r="O160" s="2"/>
      <c r="P160" s="2"/>
    </row>
    <row r="161" spans="1:16" x14ac:dyDescent="0.3">
      <c r="A161" s="1" t="s">
        <v>43</v>
      </c>
      <c r="K161" s="2"/>
    </row>
    <row r="163" spans="1:16" x14ac:dyDescent="0.3">
      <c r="A163" t="s">
        <v>0</v>
      </c>
      <c r="B163" t="s">
        <v>1</v>
      </c>
      <c r="C163" t="s">
        <v>2</v>
      </c>
      <c r="D163" t="s">
        <v>25</v>
      </c>
      <c r="E163" t="s">
        <v>21</v>
      </c>
      <c r="F163" t="s">
        <v>20</v>
      </c>
      <c r="G163" t="s">
        <v>22</v>
      </c>
      <c r="H163" t="s">
        <v>23</v>
      </c>
      <c r="I163" t="s">
        <v>24</v>
      </c>
      <c r="J163" t="s">
        <v>37</v>
      </c>
      <c r="K163" t="s">
        <v>38</v>
      </c>
      <c r="L163" t="s">
        <v>39</v>
      </c>
      <c r="M163" t="s">
        <v>40</v>
      </c>
      <c r="O163" t="s">
        <v>34</v>
      </c>
      <c r="P163" t="s">
        <v>41</v>
      </c>
    </row>
    <row r="164" spans="1:16" x14ac:dyDescent="0.3">
      <c r="A164" t="s">
        <v>9</v>
      </c>
      <c r="B164" t="s">
        <v>4</v>
      </c>
      <c r="C164" s="3">
        <v>15.8</v>
      </c>
      <c r="D164" s="3">
        <v>0.7</v>
      </c>
      <c r="E164" s="2">
        <v>11.77</v>
      </c>
      <c r="F164" s="2">
        <v>31.17</v>
      </c>
      <c r="G164" s="2">
        <f>F164-E164</f>
        <v>19.400000000000002</v>
      </c>
      <c r="H164" s="4">
        <v>4020</v>
      </c>
      <c r="I164" s="2">
        <v>4.9000000000000004</v>
      </c>
      <c r="J164" s="3">
        <v>602.5</v>
      </c>
      <c r="K164" s="3">
        <v>377</v>
      </c>
      <c r="L164" s="2">
        <v>5.6300000000000008</v>
      </c>
      <c r="M164" s="2">
        <v>5.5</v>
      </c>
      <c r="N164" s="2"/>
      <c r="O164" s="2">
        <f>G164/1000/(C164/100*PI()*D164/1000)/(H164/60/60)</f>
        <v>50.000365377173679</v>
      </c>
      <c r="P164" s="2">
        <f>1-K164/J164</f>
        <v>0.37427385892116183</v>
      </c>
    </row>
    <row r="165" spans="1:16" x14ac:dyDescent="0.3">
      <c r="B165" t="s">
        <v>5</v>
      </c>
      <c r="C165" s="3">
        <v>15.6</v>
      </c>
      <c r="D165" s="3">
        <v>0.7</v>
      </c>
      <c r="E165" s="2">
        <v>11.7</v>
      </c>
      <c r="F165" s="2">
        <v>29.37</v>
      </c>
      <c r="G165" s="2">
        <f t="shared" ref="G165:G195" si="10">F165-E165</f>
        <v>17.670000000000002</v>
      </c>
      <c r="H165" s="4">
        <v>4020</v>
      </c>
      <c r="I165" s="2">
        <v>4.9000000000000004</v>
      </c>
      <c r="J165" s="3">
        <v>602.5</v>
      </c>
      <c r="K165" s="3">
        <v>359</v>
      </c>
      <c r="L165" s="2">
        <v>5.6300000000000008</v>
      </c>
      <c r="M165" s="2">
        <v>5.46</v>
      </c>
      <c r="N165" s="2"/>
      <c r="O165" s="2">
        <f t="shared" ref="O165:O195" si="11">G165/1000/(C165/100*PI()*D165/1000)/(H165/60/60)</f>
        <v>46.125436188843551</v>
      </c>
      <c r="P165" s="2">
        <f t="shared" ref="P165:P195" si="12">1-K165/J165</f>
        <v>0.404149377593361</v>
      </c>
    </row>
    <row r="166" spans="1:16" x14ac:dyDescent="0.3">
      <c r="B166" t="s">
        <v>6</v>
      </c>
      <c r="C166" s="3">
        <v>16</v>
      </c>
      <c r="D166" s="3">
        <v>0.7</v>
      </c>
      <c r="E166" s="2">
        <v>11.81</v>
      </c>
      <c r="F166" s="2">
        <v>31.41</v>
      </c>
      <c r="G166" s="2">
        <f t="shared" si="10"/>
        <v>19.600000000000001</v>
      </c>
      <c r="H166" s="4">
        <v>4020</v>
      </c>
      <c r="I166" s="2">
        <v>4.9000000000000004</v>
      </c>
      <c r="J166" s="3">
        <v>602.5</v>
      </c>
      <c r="K166" s="3">
        <v>364</v>
      </c>
      <c r="L166" s="2">
        <v>5.6300000000000008</v>
      </c>
      <c r="M166" s="2">
        <v>5.44</v>
      </c>
      <c r="N166" s="2"/>
      <c r="O166" s="2">
        <f t="shared" si="11"/>
        <v>49.884385148206007</v>
      </c>
      <c r="P166" s="2">
        <f t="shared" si="12"/>
        <v>0.39585062240663904</v>
      </c>
    </row>
    <row r="167" spans="1:16" x14ac:dyDescent="0.3">
      <c r="B167" t="s">
        <v>7</v>
      </c>
      <c r="C167" s="3">
        <v>15.9</v>
      </c>
      <c r="D167" s="3">
        <v>0.7</v>
      </c>
      <c r="E167" s="2">
        <v>12.26</v>
      </c>
      <c r="F167" s="2">
        <v>32.130000000000003</v>
      </c>
      <c r="G167" s="2">
        <f t="shared" si="10"/>
        <v>19.870000000000005</v>
      </c>
      <c r="H167" s="4">
        <v>4020</v>
      </c>
      <c r="I167" s="2">
        <v>4.9000000000000004</v>
      </c>
      <c r="J167" s="3">
        <v>602.5</v>
      </c>
      <c r="K167" s="3">
        <v>374</v>
      </c>
      <c r="L167" s="2">
        <v>5.6300000000000008</v>
      </c>
      <c r="M167" s="2">
        <v>5.42</v>
      </c>
      <c r="N167" s="2"/>
      <c r="O167" s="2">
        <f t="shared" si="11"/>
        <v>50.889628180970533</v>
      </c>
      <c r="P167" s="2">
        <f t="shared" si="12"/>
        <v>0.37925311203319501</v>
      </c>
    </row>
    <row r="168" spans="1:16" x14ac:dyDescent="0.3">
      <c r="A168" t="s">
        <v>10</v>
      </c>
      <c r="B168" t="s">
        <v>4</v>
      </c>
      <c r="C168" s="3">
        <v>16.3</v>
      </c>
      <c r="D168" s="3">
        <v>0.7</v>
      </c>
      <c r="E168">
        <v>11.78</v>
      </c>
      <c r="F168">
        <v>29.46</v>
      </c>
      <c r="G168" s="2">
        <f t="shared" si="10"/>
        <v>17.68</v>
      </c>
      <c r="H168" s="4">
        <v>4020</v>
      </c>
      <c r="I168" s="2">
        <v>4.9000000000000004</v>
      </c>
      <c r="J168" s="3">
        <v>602.5</v>
      </c>
      <c r="K168" s="3">
        <v>223</v>
      </c>
      <c r="L168" s="2">
        <v>5.6300000000000008</v>
      </c>
      <c r="M168" s="2">
        <v>5.43</v>
      </c>
      <c r="N168" s="2"/>
      <c r="O168" s="2">
        <f t="shared" si="11"/>
        <v>44.169572025555638</v>
      </c>
      <c r="P168" s="2">
        <f t="shared" si="12"/>
        <v>0.62987551867219915</v>
      </c>
    </row>
    <row r="169" spans="1:16" x14ac:dyDescent="0.3">
      <c r="B169" t="s">
        <v>5</v>
      </c>
      <c r="C169" s="3">
        <v>15.9</v>
      </c>
      <c r="D169" s="3">
        <v>0.7</v>
      </c>
      <c r="E169">
        <v>11.79</v>
      </c>
      <c r="F169">
        <v>28.07</v>
      </c>
      <c r="G169" s="2">
        <f t="shared" si="10"/>
        <v>16.28</v>
      </c>
      <c r="H169" s="4">
        <v>4020</v>
      </c>
      <c r="I169" s="2">
        <v>4.9000000000000004</v>
      </c>
      <c r="J169" s="3">
        <v>602.5</v>
      </c>
      <c r="K169" s="3">
        <v>216</v>
      </c>
      <c r="L169" s="2">
        <v>5.6300000000000008</v>
      </c>
      <c r="M169" s="2">
        <v>5.4</v>
      </c>
      <c r="N169" s="2"/>
      <c r="O169" s="2">
        <f t="shared" si="11"/>
        <v>41.695175983200812</v>
      </c>
      <c r="P169" s="2">
        <f t="shared" si="12"/>
        <v>0.6414937759336099</v>
      </c>
    </row>
    <row r="170" spans="1:16" x14ac:dyDescent="0.3">
      <c r="B170" t="s">
        <v>6</v>
      </c>
      <c r="C170" s="3">
        <v>15.9</v>
      </c>
      <c r="D170" s="3">
        <v>0.7</v>
      </c>
      <c r="E170">
        <v>11.8</v>
      </c>
      <c r="F170">
        <v>30.24</v>
      </c>
      <c r="G170" s="2">
        <f t="shared" si="10"/>
        <v>18.439999999999998</v>
      </c>
      <c r="H170" s="4">
        <v>4020</v>
      </c>
      <c r="I170" s="2">
        <v>4.9000000000000004</v>
      </c>
      <c r="J170" s="3">
        <v>602.5</v>
      </c>
      <c r="K170" s="3">
        <v>228</v>
      </c>
      <c r="L170" s="2">
        <v>5.6300000000000008</v>
      </c>
      <c r="M170" s="2">
        <v>5.41</v>
      </c>
      <c r="N170" s="2"/>
      <c r="O170" s="2">
        <f t="shared" si="11"/>
        <v>47.227214074338008</v>
      </c>
      <c r="P170" s="2">
        <f t="shared" si="12"/>
        <v>0.62157676348547719</v>
      </c>
    </row>
    <row r="171" spans="1:16" x14ac:dyDescent="0.3">
      <c r="B171" t="s">
        <v>7</v>
      </c>
      <c r="C171" s="3">
        <v>15.9</v>
      </c>
      <c r="D171" s="3">
        <v>0.7</v>
      </c>
      <c r="E171">
        <v>11.81</v>
      </c>
      <c r="F171">
        <v>27.96</v>
      </c>
      <c r="G171" s="2">
        <f t="shared" si="10"/>
        <v>16.149999999999999</v>
      </c>
      <c r="H171" s="4">
        <v>4020</v>
      </c>
      <c r="I171" s="2">
        <v>4.9000000000000004</v>
      </c>
      <c r="J171" s="3">
        <v>602.5</v>
      </c>
      <c r="K171" s="3">
        <v>215</v>
      </c>
      <c r="L171" s="2">
        <v>5.6300000000000008</v>
      </c>
      <c r="M171" s="2">
        <v>5.38</v>
      </c>
      <c r="N171" s="2"/>
      <c r="O171" s="2">
        <f t="shared" si="11"/>
        <v>41.362229246234207</v>
      </c>
      <c r="P171" s="2">
        <f t="shared" si="12"/>
        <v>0.64315352697095429</v>
      </c>
    </row>
    <row r="172" spans="1:16" x14ac:dyDescent="0.3">
      <c r="A172" t="s">
        <v>13</v>
      </c>
      <c r="B172" t="s">
        <v>4</v>
      </c>
      <c r="C172" s="3">
        <v>15.9</v>
      </c>
      <c r="D172" s="3">
        <v>0.7</v>
      </c>
      <c r="E172">
        <v>11.79</v>
      </c>
      <c r="F172">
        <v>26.01</v>
      </c>
      <c r="G172" s="2">
        <f t="shared" si="10"/>
        <v>14.220000000000002</v>
      </c>
      <c r="H172" s="4">
        <v>4020</v>
      </c>
      <c r="I172" s="2">
        <v>4.9000000000000004</v>
      </c>
      <c r="J172" s="3">
        <v>602.5</v>
      </c>
      <c r="K172" s="3">
        <v>364</v>
      </c>
      <c r="L172" s="2">
        <v>5.6300000000000008</v>
      </c>
      <c r="M172" s="2">
        <v>5.44</v>
      </c>
      <c r="N172" s="2"/>
      <c r="O172" s="2">
        <f t="shared" si="11"/>
        <v>36.419250766653285</v>
      </c>
      <c r="P172" s="2">
        <f t="shared" si="12"/>
        <v>0.39585062240663904</v>
      </c>
    </row>
    <row r="173" spans="1:16" x14ac:dyDescent="0.3">
      <c r="B173" t="s">
        <v>5</v>
      </c>
      <c r="C173" s="3">
        <v>15.9</v>
      </c>
      <c r="D173" s="3">
        <v>0.7</v>
      </c>
      <c r="E173">
        <v>12.34</v>
      </c>
      <c r="F173">
        <v>26.41</v>
      </c>
      <c r="G173" s="2">
        <f t="shared" si="10"/>
        <v>14.07</v>
      </c>
      <c r="H173" s="4">
        <v>4020</v>
      </c>
      <c r="I173" s="2">
        <v>4.9000000000000004</v>
      </c>
      <c r="J173" s="3">
        <v>602.5</v>
      </c>
      <c r="K173" s="3">
        <v>377</v>
      </c>
      <c r="L173" s="2">
        <v>5.6300000000000008</v>
      </c>
      <c r="M173" s="2">
        <v>5.44</v>
      </c>
      <c r="N173" s="2"/>
      <c r="O173" s="2">
        <f t="shared" si="11"/>
        <v>36.035081454768758</v>
      </c>
      <c r="P173" s="2">
        <f t="shared" si="12"/>
        <v>0.37427385892116183</v>
      </c>
    </row>
    <row r="174" spans="1:16" x14ac:dyDescent="0.3">
      <c r="B174" t="s">
        <v>6</v>
      </c>
      <c r="C174" s="3">
        <v>15.6</v>
      </c>
      <c r="D174" s="3">
        <v>0.7</v>
      </c>
      <c r="E174">
        <v>11.77</v>
      </c>
      <c r="F174">
        <v>24.87</v>
      </c>
      <c r="G174" s="2">
        <f t="shared" si="10"/>
        <v>13.100000000000001</v>
      </c>
      <c r="H174" s="4">
        <v>4020</v>
      </c>
      <c r="I174" s="2">
        <v>4.9000000000000004</v>
      </c>
      <c r="J174" s="3">
        <v>602.5</v>
      </c>
      <c r="K174" s="3">
        <v>375</v>
      </c>
      <c r="L174" s="2">
        <v>5.6300000000000008</v>
      </c>
      <c r="M174" s="2">
        <v>5.42</v>
      </c>
      <c r="N174" s="2"/>
      <c r="O174" s="2">
        <f t="shared" si="11"/>
        <v>34.195994005311292</v>
      </c>
      <c r="P174" s="2">
        <f t="shared" si="12"/>
        <v>0.37759336099585061</v>
      </c>
    </row>
    <row r="175" spans="1:16" x14ac:dyDescent="0.3">
      <c r="B175" t="s">
        <v>7</v>
      </c>
      <c r="C175" s="3">
        <v>16</v>
      </c>
      <c r="D175" s="3">
        <v>0.7</v>
      </c>
      <c r="E175">
        <v>11.8</v>
      </c>
      <c r="F175">
        <v>26.43</v>
      </c>
      <c r="G175" s="2">
        <f t="shared" si="10"/>
        <v>14.629999999999999</v>
      </c>
      <c r="H175" s="4">
        <v>4020</v>
      </c>
      <c r="I175" s="2">
        <v>4.9000000000000004</v>
      </c>
      <c r="J175" s="3">
        <v>602.5</v>
      </c>
      <c r="K175" s="3">
        <v>370</v>
      </c>
      <c r="L175" s="2">
        <v>5.6300000000000008</v>
      </c>
      <c r="M175" s="2">
        <v>5.38</v>
      </c>
      <c r="N175" s="2"/>
      <c r="O175" s="2">
        <f t="shared" si="11"/>
        <v>37.235130342768045</v>
      </c>
      <c r="P175" s="2">
        <f t="shared" si="12"/>
        <v>0.38589211618257258</v>
      </c>
    </row>
    <row r="176" spans="1:16" x14ac:dyDescent="0.3">
      <c r="A176" t="s">
        <v>14</v>
      </c>
      <c r="B176" t="s">
        <v>4</v>
      </c>
      <c r="C176" s="3">
        <v>16</v>
      </c>
      <c r="D176" s="3">
        <v>0.7</v>
      </c>
      <c r="E176">
        <v>11.79</v>
      </c>
      <c r="F176">
        <v>23.28</v>
      </c>
      <c r="G176" s="2">
        <f t="shared" si="10"/>
        <v>11.490000000000002</v>
      </c>
      <c r="H176" s="4">
        <v>4020</v>
      </c>
      <c r="I176" s="2">
        <v>4.9000000000000004</v>
      </c>
      <c r="J176" s="3">
        <v>602.5</v>
      </c>
      <c r="K176" s="3">
        <v>154.19999999999999</v>
      </c>
      <c r="L176" s="2">
        <v>5.6300000000000008</v>
      </c>
      <c r="M176" s="2">
        <v>5.29</v>
      </c>
      <c r="N176" s="2"/>
      <c r="O176" s="2">
        <f t="shared" si="11"/>
        <v>29.243448232290156</v>
      </c>
      <c r="P176" s="2">
        <f t="shared" si="12"/>
        <v>0.74406639004149377</v>
      </c>
    </row>
    <row r="177" spans="1:16" x14ac:dyDescent="0.3">
      <c r="B177" t="s">
        <v>5</v>
      </c>
      <c r="C177" s="3">
        <v>15.9</v>
      </c>
      <c r="D177" s="3">
        <v>0.7</v>
      </c>
      <c r="G177" s="2"/>
      <c r="H177" s="4"/>
      <c r="I177" s="2"/>
      <c r="J177" s="3"/>
      <c r="K177" s="3"/>
      <c r="L177" s="2"/>
      <c r="M177" s="2"/>
      <c r="N177" s="2"/>
      <c r="O177" s="2"/>
      <c r="P177" s="2"/>
    </row>
    <row r="178" spans="1:16" x14ac:dyDescent="0.3">
      <c r="B178" t="s">
        <v>6</v>
      </c>
      <c r="C178" s="3">
        <v>15.9</v>
      </c>
      <c r="D178" s="3">
        <v>0.7</v>
      </c>
      <c r="E178">
        <v>11.8</v>
      </c>
      <c r="F178">
        <v>23.41</v>
      </c>
      <c r="G178" s="2">
        <f t="shared" si="10"/>
        <v>11.61</v>
      </c>
      <c r="H178" s="4">
        <v>4020</v>
      </c>
      <c r="I178" s="2">
        <v>4.9000000000000004</v>
      </c>
      <c r="J178" s="3">
        <v>602.5</v>
      </c>
      <c r="K178" s="3">
        <v>152</v>
      </c>
      <c r="L178" s="2">
        <v>5.6300000000000008</v>
      </c>
      <c r="M178" s="2">
        <v>5.21</v>
      </c>
      <c r="N178" s="2"/>
      <c r="O178" s="2">
        <f t="shared" si="11"/>
        <v>29.73470473986249</v>
      </c>
      <c r="P178" s="2">
        <f t="shared" si="12"/>
        <v>0.74771784232365146</v>
      </c>
    </row>
    <row r="179" spans="1:16" x14ac:dyDescent="0.3">
      <c r="B179" t="s">
        <v>7</v>
      </c>
      <c r="C179" s="3">
        <v>16.100000000000001</v>
      </c>
      <c r="D179" s="3">
        <v>0.7</v>
      </c>
      <c r="E179">
        <v>11.7</v>
      </c>
      <c r="F179">
        <v>23.59</v>
      </c>
      <c r="G179" s="2">
        <f t="shared" si="10"/>
        <v>11.89</v>
      </c>
      <c r="H179" s="4">
        <v>4020</v>
      </c>
      <c r="I179" s="2">
        <v>4.9000000000000004</v>
      </c>
      <c r="J179" s="3">
        <v>602.5</v>
      </c>
      <c r="K179" s="3">
        <v>144.1</v>
      </c>
      <c r="L179" s="2">
        <v>5.6300000000000008</v>
      </c>
      <c r="M179" s="2">
        <v>5.21</v>
      </c>
      <c r="N179" s="2"/>
      <c r="O179" s="2">
        <f t="shared" si="11"/>
        <v>30.073537300655065</v>
      </c>
      <c r="P179" s="2">
        <f t="shared" si="12"/>
        <v>0.76082987551867221</v>
      </c>
    </row>
    <row r="180" spans="1:16" x14ac:dyDescent="0.3">
      <c r="A180" t="s">
        <v>3</v>
      </c>
      <c r="B180" t="s">
        <v>4</v>
      </c>
      <c r="C180" s="3">
        <v>17.399999999999999</v>
      </c>
      <c r="D180" s="3">
        <v>0.7</v>
      </c>
      <c r="E180">
        <v>11.77</v>
      </c>
      <c r="F180">
        <v>55.38</v>
      </c>
      <c r="G180" s="2">
        <f t="shared" si="10"/>
        <v>43.61</v>
      </c>
      <c r="H180" s="4">
        <v>8220</v>
      </c>
      <c r="I180" s="2">
        <v>4.9250000000000007</v>
      </c>
      <c r="J180" s="3">
        <v>597</v>
      </c>
      <c r="K180" s="3">
        <v>498</v>
      </c>
      <c r="L180">
        <v>5.66</v>
      </c>
      <c r="M180">
        <v>5.83</v>
      </c>
      <c r="N180" s="2"/>
      <c r="O180" s="2">
        <f t="shared" si="11"/>
        <v>49.913682127485934</v>
      </c>
      <c r="P180" s="2">
        <f t="shared" si="12"/>
        <v>0.16582914572864327</v>
      </c>
    </row>
    <row r="181" spans="1:16" x14ac:dyDescent="0.3">
      <c r="B181" t="s">
        <v>5</v>
      </c>
      <c r="C181" s="3">
        <v>17.2</v>
      </c>
      <c r="D181" s="3">
        <v>0.7</v>
      </c>
      <c r="E181">
        <v>11.7</v>
      </c>
      <c r="F181">
        <v>57.75</v>
      </c>
      <c r="G181" s="2">
        <f t="shared" si="10"/>
        <v>46.05</v>
      </c>
      <c r="H181" s="4">
        <v>8220</v>
      </c>
      <c r="I181" s="2">
        <v>4.9250000000000007</v>
      </c>
      <c r="J181" s="3">
        <v>597</v>
      </c>
      <c r="K181" s="3">
        <v>497</v>
      </c>
      <c r="L181">
        <v>5.66</v>
      </c>
      <c r="M181">
        <v>5.74</v>
      </c>
      <c r="N181" s="2"/>
      <c r="O181" s="2">
        <f t="shared" si="11"/>
        <v>53.319240944165053</v>
      </c>
      <c r="P181" s="2">
        <f t="shared" si="12"/>
        <v>0.1675041876046901</v>
      </c>
    </row>
    <row r="182" spans="1:16" x14ac:dyDescent="0.3">
      <c r="B182" t="s">
        <v>6</v>
      </c>
      <c r="C182" s="3">
        <v>17.5</v>
      </c>
      <c r="D182" s="3">
        <v>0.7</v>
      </c>
      <c r="E182">
        <v>11.81</v>
      </c>
      <c r="F182">
        <v>54.83</v>
      </c>
      <c r="G182" s="2">
        <f t="shared" si="10"/>
        <v>43.019999999999996</v>
      </c>
      <c r="H182" s="4">
        <v>8220</v>
      </c>
      <c r="I182" s="2">
        <v>4.9250000000000007</v>
      </c>
      <c r="J182" s="3">
        <v>597</v>
      </c>
      <c r="K182" s="3">
        <v>483</v>
      </c>
      <c r="L182">
        <v>5.66</v>
      </c>
      <c r="M182">
        <v>5.67</v>
      </c>
      <c r="N182" s="2"/>
      <c r="O182" s="2">
        <f t="shared" si="11"/>
        <v>48.957037283932699</v>
      </c>
      <c r="P182" s="2">
        <f t="shared" si="12"/>
        <v>0.19095477386934678</v>
      </c>
    </row>
    <row r="183" spans="1:16" x14ac:dyDescent="0.3">
      <c r="B183" t="s">
        <v>7</v>
      </c>
      <c r="C183" s="3">
        <v>17.100000000000001</v>
      </c>
      <c r="D183" s="3">
        <v>0.7</v>
      </c>
      <c r="E183">
        <v>12.26</v>
      </c>
      <c r="F183">
        <v>53.97</v>
      </c>
      <c r="G183" s="2">
        <f t="shared" si="10"/>
        <v>41.71</v>
      </c>
      <c r="H183" s="4">
        <v>8220</v>
      </c>
      <c r="I183" s="2">
        <v>4.9250000000000007</v>
      </c>
      <c r="J183" s="3">
        <v>597</v>
      </c>
      <c r="K183" s="3">
        <v>496</v>
      </c>
      <c r="L183">
        <v>5.66</v>
      </c>
      <c r="M183">
        <v>5.69</v>
      </c>
      <c r="N183" s="2"/>
      <c r="O183" s="2">
        <f t="shared" si="11"/>
        <v>48.576570450673806</v>
      </c>
      <c r="P183" s="2">
        <f t="shared" si="12"/>
        <v>0.16917922948073705</v>
      </c>
    </row>
    <row r="184" spans="1:16" x14ac:dyDescent="0.3">
      <c r="A184" t="s">
        <v>8</v>
      </c>
      <c r="B184" t="s">
        <v>4</v>
      </c>
      <c r="C184" s="3">
        <v>17.3</v>
      </c>
      <c r="D184" s="3">
        <v>0.7</v>
      </c>
      <c r="E184">
        <v>11.78</v>
      </c>
      <c r="F184">
        <v>46.94</v>
      </c>
      <c r="G184" s="2">
        <f t="shared" si="10"/>
        <v>35.159999999999997</v>
      </c>
      <c r="H184" s="4">
        <v>8220</v>
      </c>
      <c r="I184" s="2">
        <v>4.9250000000000007</v>
      </c>
      <c r="J184" s="3">
        <v>597</v>
      </c>
      <c r="K184" s="3">
        <v>373</v>
      </c>
      <c r="L184">
        <v>5.66</v>
      </c>
      <c r="M184">
        <v>5.71</v>
      </c>
      <c r="N184" s="2"/>
      <c r="O184" s="2">
        <f t="shared" si="11"/>
        <v>40.474876641330667</v>
      </c>
      <c r="P184" s="2">
        <f t="shared" si="12"/>
        <v>0.3752093802345059</v>
      </c>
    </row>
    <row r="185" spans="1:16" x14ac:dyDescent="0.3">
      <c r="B185" t="s">
        <v>5</v>
      </c>
      <c r="C185" s="3">
        <v>17.3</v>
      </c>
      <c r="D185" s="3">
        <v>0.7</v>
      </c>
      <c r="E185">
        <v>11.79</v>
      </c>
      <c r="F185">
        <v>48.23</v>
      </c>
      <c r="G185" s="2">
        <f t="shared" si="10"/>
        <v>36.44</v>
      </c>
      <c r="H185" s="4">
        <v>8220</v>
      </c>
      <c r="I185" s="2">
        <v>4.9250000000000007</v>
      </c>
      <c r="J185" s="3">
        <v>597</v>
      </c>
      <c r="K185" s="3">
        <v>379</v>
      </c>
      <c r="L185">
        <v>5.66</v>
      </c>
      <c r="M185">
        <v>5.66</v>
      </c>
      <c r="N185" s="2"/>
      <c r="O185" s="2">
        <f t="shared" si="11"/>
        <v>41.948364755690832</v>
      </c>
      <c r="P185" s="2">
        <f t="shared" si="12"/>
        <v>0.36515912897822445</v>
      </c>
    </row>
    <row r="186" spans="1:16" x14ac:dyDescent="0.3">
      <c r="B186" t="s">
        <v>6</v>
      </c>
      <c r="C186" s="3">
        <v>17.5</v>
      </c>
      <c r="D186" s="3">
        <v>0.7</v>
      </c>
      <c r="E186">
        <v>11.8</v>
      </c>
      <c r="F186">
        <v>47.39</v>
      </c>
      <c r="G186" s="2">
        <f t="shared" si="10"/>
        <v>35.590000000000003</v>
      </c>
      <c r="H186" s="4">
        <v>8220</v>
      </c>
      <c r="I186" s="2">
        <v>4.9250000000000007</v>
      </c>
      <c r="J186" s="3">
        <v>597</v>
      </c>
      <c r="K186" s="3">
        <v>360</v>
      </c>
      <c r="L186">
        <v>5.66</v>
      </c>
      <c r="M186">
        <v>5.65</v>
      </c>
      <c r="N186" s="2"/>
      <c r="O186" s="2">
        <f t="shared" si="11"/>
        <v>40.50164939412285</v>
      </c>
      <c r="P186" s="2">
        <f t="shared" si="12"/>
        <v>0.39698492462311563</v>
      </c>
    </row>
    <row r="187" spans="1:16" x14ac:dyDescent="0.3">
      <c r="B187" t="s">
        <v>7</v>
      </c>
      <c r="C187" s="3">
        <v>17.2</v>
      </c>
      <c r="D187" s="3">
        <v>0.7</v>
      </c>
      <c r="E187">
        <v>11.81</v>
      </c>
      <c r="F187">
        <v>48.13</v>
      </c>
      <c r="G187" s="2">
        <f t="shared" si="10"/>
        <v>36.32</v>
      </c>
      <c r="H187" s="4">
        <v>8220</v>
      </c>
      <c r="I187" s="2">
        <v>4.9250000000000007</v>
      </c>
      <c r="J187" s="3">
        <v>597</v>
      </c>
      <c r="K187" s="3">
        <v>377</v>
      </c>
      <c r="L187">
        <v>5.66</v>
      </c>
      <c r="M187">
        <v>5.64</v>
      </c>
      <c r="N187" s="2"/>
      <c r="O187" s="2">
        <f t="shared" si="11"/>
        <v>42.053307949882189</v>
      </c>
      <c r="P187" s="2">
        <f t="shared" si="12"/>
        <v>0.36850921273031823</v>
      </c>
    </row>
    <row r="188" spans="1:16" x14ac:dyDescent="0.3">
      <c r="A188" t="s">
        <v>11</v>
      </c>
      <c r="B188" t="s">
        <v>4</v>
      </c>
      <c r="C188" s="3">
        <v>15</v>
      </c>
      <c r="D188" s="3">
        <v>0.7</v>
      </c>
      <c r="E188">
        <v>11.79</v>
      </c>
      <c r="F188">
        <v>16.46</v>
      </c>
      <c r="G188" s="2">
        <f t="shared" si="10"/>
        <v>4.6700000000000017</v>
      </c>
      <c r="H188" s="4">
        <v>8220</v>
      </c>
      <c r="I188" s="2">
        <v>4.9250000000000007</v>
      </c>
      <c r="J188" s="3">
        <v>597</v>
      </c>
      <c r="K188" s="3">
        <v>388</v>
      </c>
      <c r="L188">
        <v>5.66</v>
      </c>
      <c r="M188">
        <v>5.52</v>
      </c>
      <c r="N188" s="2"/>
      <c r="O188" s="2">
        <f t="shared" si="11"/>
        <v>6.200238450378742</v>
      </c>
      <c r="P188" s="2">
        <f t="shared" si="12"/>
        <v>0.35008375209380238</v>
      </c>
    </row>
    <row r="189" spans="1:16" x14ac:dyDescent="0.3">
      <c r="B189" t="s">
        <v>5</v>
      </c>
      <c r="C189" s="3">
        <v>15.3</v>
      </c>
      <c r="D189" s="3">
        <v>0.7</v>
      </c>
      <c r="E189">
        <v>12.34</v>
      </c>
      <c r="F189">
        <v>16.690000000000001</v>
      </c>
      <c r="G189" s="2">
        <f t="shared" si="10"/>
        <v>4.3500000000000014</v>
      </c>
      <c r="H189" s="4">
        <v>8220</v>
      </c>
      <c r="I189" s="2">
        <v>4.9250000000000007</v>
      </c>
      <c r="J189" s="3">
        <v>597</v>
      </c>
      <c r="K189" s="3">
        <v>419</v>
      </c>
      <c r="L189">
        <v>5.66</v>
      </c>
      <c r="M189">
        <v>5.55</v>
      </c>
      <c r="N189" s="2"/>
      <c r="O189" s="2">
        <f t="shared" si="11"/>
        <v>5.6621399124884588</v>
      </c>
      <c r="P189" s="2">
        <f t="shared" si="12"/>
        <v>0.2981574539363484</v>
      </c>
    </row>
    <row r="190" spans="1:16" x14ac:dyDescent="0.3">
      <c r="B190" t="s">
        <v>6</v>
      </c>
      <c r="C190" s="3">
        <v>15.4</v>
      </c>
      <c r="D190" s="3">
        <v>0.7</v>
      </c>
      <c r="E190">
        <v>11.77</v>
      </c>
      <c r="F190">
        <v>16.350000000000001</v>
      </c>
      <c r="G190" s="2">
        <f t="shared" si="10"/>
        <v>4.5800000000000018</v>
      </c>
      <c r="H190" s="4">
        <v>8220</v>
      </c>
      <c r="I190" s="2">
        <v>4.9250000000000007</v>
      </c>
      <c r="J190" s="3">
        <v>597</v>
      </c>
      <c r="K190" s="3">
        <v>399</v>
      </c>
      <c r="L190">
        <v>5.66</v>
      </c>
      <c r="M190">
        <v>5.59</v>
      </c>
      <c r="N190" s="2"/>
      <c r="O190" s="2">
        <f t="shared" si="11"/>
        <v>5.9228062729917346</v>
      </c>
      <c r="P190" s="2">
        <f t="shared" si="12"/>
        <v>0.33165829145728642</v>
      </c>
    </row>
    <row r="191" spans="1:16" x14ac:dyDescent="0.3">
      <c r="B191" t="s">
        <v>7</v>
      </c>
      <c r="C191" s="3">
        <v>15.2</v>
      </c>
      <c r="D191" s="3">
        <v>0.7</v>
      </c>
      <c r="E191">
        <v>11.8</v>
      </c>
      <c r="F191">
        <v>16.63</v>
      </c>
      <c r="G191" s="2">
        <f t="shared" si="10"/>
        <v>4.8299999999999983</v>
      </c>
      <c r="H191" s="4">
        <v>8220</v>
      </c>
      <c r="I191" s="2">
        <v>4.9250000000000007</v>
      </c>
      <c r="J191" s="3">
        <v>597</v>
      </c>
      <c r="K191" s="3">
        <v>417</v>
      </c>
      <c r="L191">
        <v>5.66</v>
      </c>
      <c r="M191">
        <v>5.63</v>
      </c>
      <c r="N191" s="2"/>
      <c r="O191" s="2">
        <f t="shared" si="11"/>
        <v>6.3282891317753212</v>
      </c>
      <c r="P191" s="2">
        <f t="shared" si="12"/>
        <v>0.30150753768844218</v>
      </c>
    </row>
    <row r="192" spans="1:16" x14ac:dyDescent="0.3">
      <c r="A192" t="s">
        <v>12</v>
      </c>
      <c r="B192" t="s">
        <v>4</v>
      </c>
      <c r="C192" s="3">
        <v>15.2</v>
      </c>
      <c r="D192" s="3">
        <v>0.7</v>
      </c>
      <c r="G192" s="2"/>
      <c r="H192" s="4"/>
      <c r="I192" s="2"/>
      <c r="J192" s="3"/>
      <c r="K192" s="3"/>
      <c r="N192" s="2"/>
      <c r="O192" s="2"/>
      <c r="P192" s="2"/>
    </row>
    <row r="193" spans="2:16" x14ac:dyDescent="0.3">
      <c r="B193" t="s">
        <v>5</v>
      </c>
      <c r="C193" s="3">
        <v>15.1</v>
      </c>
      <c r="D193" s="3">
        <v>0.7</v>
      </c>
      <c r="G193" s="2"/>
      <c r="H193" s="4"/>
      <c r="I193" s="2"/>
      <c r="J193" s="3"/>
      <c r="K193" s="3"/>
      <c r="N193" s="2"/>
      <c r="O193" s="2"/>
      <c r="P193" s="2"/>
    </row>
    <row r="194" spans="2:16" x14ac:dyDescent="0.3">
      <c r="B194" t="s">
        <v>6</v>
      </c>
      <c r="C194" s="3">
        <v>15.5</v>
      </c>
      <c r="D194" s="3">
        <v>0.7</v>
      </c>
      <c r="G194" s="2"/>
      <c r="H194" s="4"/>
      <c r="I194" s="2"/>
      <c r="J194" s="3"/>
      <c r="K194" s="3"/>
      <c r="N194" s="2"/>
      <c r="O194" s="2"/>
      <c r="P194" s="2"/>
    </row>
    <row r="195" spans="2:16" x14ac:dyDescent="0.3">
      <c r="B195" t="s">
        <v>7</v>
      </c>
      <c r="C195" s="3">
        <v>15.5</v>
      </c>
      <c r="D195" s="3">
        <v>0.7</v>
      </c>
      <c r="E195">
        <v>11.7</v>
      </c>
      <c r="F195">
        <v>17.2</v>
      </c>
      <c r="G195" s="2">
        <f t="shared" si="10"/>
        <v>5.5</v>
      </c>
      <c r="H195" s="4">
        <v>8220</v>
      </c>
      <c r="I195" s="2">
        <v>4.9250000000000007</v>
      </c>
      <c r="J195" s="3">
        <v>597</v>
      </c>
      <c r="K195" s="3">
        <v>207</v>
      </c>
      <c r="L195">
        <v>5.66</v>
      </c>
      <c r="M195">
        <v>5.71</v>
      </c>
      <c r="N195" s="2"/>
      <c r="O195" s="2">
        <f t="shared" si="11"/>
        <v>7.0666529274883745</v>
      </c>
      <c r="P195" s="2">
        <f t="shared" si="12"/>
        <v>0.6532663316582914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BFE33-03A8-4F9E-803E-B62E14043FAC}">
  <dimension ref="A1:P179"/>
  <sheetViews>
    <sheetView zoomScaleNormal="100" workbookViewId="0"/>
  </sheetViews>
  <sheetFormatPr defaultRowHeight="14.4" x14ac:dyDescent="0.3"/>
  <cols>
    <col min="1" max="1" width="23.44140625" bestFit="1" customWidth="1"/>
    <col min="2" max="2" width="12.88671875" bestFit="1" customWidth="1"/>
    <col min="3" max="3" width="25.33203125" bestFit="1" customWidth="1"/>
    <col min="4" max="4" width="22.77734375" bestFit="1" customWidth="1"/>
    <col min="5" max="5" width="35.44140625" bestFit="1" customWidth="1"/>
    <col min="6" max="6" width="25.33203125" bestFit="1" customWidth="1"/>
    <col min="7" max="7" width="22.77734375" bestFit="1" customWidth="1"/>
    <col min="8" max="8" width="35.44140625" bestFit="1" customWidth="1"/>
    <col min="9" max="9" width="25.33203125" bestFit="1" customWidth="1"/>
    <col min="10" max="10" width="22.77734375" bestFit="1" customWidth="1"/>
    <col min="11" max="11" width="35.44140625" customWidth="1"/>
    <col min="12" max="12" width="14.44140625" bestFit="1" customWidth="1"/>
    <col min="13" max="13" width="16.109375" bestFit="1" customWidth="1"/>
    <col min="15" max="15" width="14.44140625" bestFit="1" customWidth="1"/>
    <col min="16" max="16" width="13" bestFit="1" customWidth="1"/>
  </cols>
  <sheetData>
    <row r="1" spans="1:11" x14ac:dyDescent="0.3">
      <c r="A1" s="1" t="s">
        <v>27</v>
      </c>
      <c r="B1" s="1"/>
      <c r="C1" s="1"/>
    </row>
    <row r="2" spans="1:11" x14ac:dyDescent="0.3">
      <c r="C2" s="5" t="s">
        <v>29</v>
      </c>
      <c r="D2" s="5"/>
      <c r="E2" s="5"/>
      <c r="F2" s="5" t="s">
        <v>31</v>
      </c>
      <c r="G2" s="5"/>
      <c r="H2" s="5"/>
      <c r="I2" s="5" t="s">
        <v>32</v>
      </c>
      <c r="J2" s="5"/>
      <c r="K2" s="5"/>
    </row>
    <row r="3" spans="1:11" x14ac:dyDescent="0.3">
      <c r="A3" t="s">
        <v>0</v>
      </c>
      <c r="B3" t="s">
        <v>1</v>
      </c>
      <c r="C3" t="s">
        <v>26</v>
      </c>
      <c r="D3" t="s">
        <v>28</v>
      </c>
      <c r="E3" t="s">
        <v>30</v>
      </c>
      <c r="F3" t="s">
        <v>26</v>
      </c>
      <c r="G3" t="s">
        <v>28</v>
      </c>
      <c r="H3" t="s">
        <v>30</v>
      </c>
      <c r="I3" t="s">
        <v>26</v>
      </c>
      <c r="J3" t="s">
        <v>28</v>
      </c>
      <c r="K3" t="s">
        <v>30</v>
      </c>
    </row>
    <row r="4" spans="1:11" x14ac:dyDescent="0.3">
      <c r="A4" t="s">
        <v>9</v>
      </c>
      <c r="B4" t="s">
        <v>4</v>
      </c>
      <c r="F4" s="2"/>
      <c r="G4" s="2"/>
      <c r="I4" s="2"/>
      <c r="J4" s="2"/>
    </row>
    <row r="5" spans="1:11" x14ac:dyDescent="0.3">
      <c r="B5" t="s">
        <v>5</v>
      </c>
      <c r="C5" s="2">
        <v>8.9825273924552036</v>
      </c>
      <c r="D5" s="2">
        <v>0.3623576361312883</v>
      </c>
      <c r="E5" s="2">
        <v>9.6966877263633986</v>
      </c>
      <c r="F5" s="2">
        <v>8.618940560773984</v>
      </c>
      <c r="G5" s="2">
        <v>0.19902632611969115</v>
      </c>
      <c r="H5" s="2">
        <v>8.9842313809496002</v>
      </c>
      <c r="I5" s="2">
        <v>8.8518559961404009</v>
      </c>
      <c r="J5" s="2">
        <v>0.17326303529297821</v>
      </c>
      <c r="K5" s="2">
        <v>9.1763291896604251</v>
      </c>
    </row>
    <row r="6" spans="1:11" x14ac:dyDescent="0.3">
      <c r="B6" t="s">
        <v>6</v>
      </c>
      <c r="C6" s="2">
        <v>9.745564426803659</v>
      </c>
      <c r="D6" s="2">
        <v>0.3623576361312883</v>
      </c>
      <c r="E6" s="2">
        <v>10.520390401842246</v>
      </c>
      <c r="F6" s="2">
        <v>9.3293763249970532</v>
      </c>
      <c r="G6" s="2">
        <v>0.201222046029601</v>
      </c>
      <c r="H6" s="2">
        <v>9.7293262609986204</v>
      </c>
      <c r="I6" s="2">
        <v>9.6366145638334189</v>
      </c>
      <c r="J6" s="2">
        <v>0.16928947340274419</v>
      </c>
      <c r="K6" s="2">
        <v>9.9814628473469771</v>
      </c>
    </row>
    <row r="7" spans="1:11" x14ac:dyDescent="0.3">
      <c r="B7" t="s">
        <v>7</v>
      </c>
      <c r="C7" s="2">
        <v>9.409332668316706</v>
      </c>
      <c r="D7" s="2">
        <v>0.36137077453251526</v>
      </c>
      <c r="E7" s="2">
        <v>10.155227468268333</v>
      </c>
      <c r="F7" s="2">
        <v>9.3696014971613923</v>
      </c>
      <c r="G7" s="2">
        <v>0.19118446929858429</v>
      </c>
      <c r="H7" s="2">
        <v>9.7504247412027905</v>
      </c>
      <c r="I7" s="2">
        <v>9.410698893921408</v>
      </c>
      <c r="J7" s="2">
        <v>0.15677865477804684</v>
      </c>
      <c r="K7" s="2">
        <v>9.721752628446465</v>
      </c>
    </row>
    <row r="8" spans="1:11" x14ac:dyDescent="0.3">
      <c r="A8" t="s">
        <v>10</v>
      </c>
      <c r="B8" t="s">
        <v>4</v>
      </c>
      <c r="C8" s="2">
        <v>8.3992317747553464</v>
      </c>
      <c r="D8" s="2">
        <v>0.36002505417055208</v>
      </c>
      <c r="E8" s="2">
        <v>9.0623788118817252</v>
      </c>
      <c r="F8" s="2">
        <v>8.6687410204558653</v>
      </c>
      <c r="G8" s="2">
        <v>0.22694333640283135</v>
      </c>
      <c r="H8" s="2">
        <v>9.0901825648432766</v>
      </c>
      <c r="I8" s="2">
        <v>8.7636288723460432</v>
      </c>
      <c r="J8" s="2">
        <v>0.15127074720742537</v>
      </c>
      <c r="K8" s="2">
        <v>9.0427942273699706</v>
      </c>
    </row>
    <row r="9" spans="1:11" x14ac:dyDescent="0.3">
      <c r="B9" t="s">
        <v>5</v>
      </c>
      <c r="C9" s="2">
        <v>8.723040169989897</v>
      </c>
      <c r="D9" s="2">
        <v>0.36146048922331281</v>
      </c>
      <c r="E9" s="2">
        <v>9.4147166071262163</v>
      </c>
      <c r="F9" s="2">
        <v>8.3271679863186883</v>
      </c>
      <c r="G9" s="2">
        <v>0.24545011850064352</v>
      </c>
      <c r="H9" s="2">
        <v>8.7667598653410916</v>
      </c>
      <c r="I9" s="2">
        <v>8.6020664449849953</v>
      </c>
      <c r="J9" s="2">
        <v>0.16189314037933819</v>
      </c>
      <c r="K9" s="2">
        <v>8.8959845839781391</v>
      </c>
    </row>
    <row r="10" spans="1:11" x14ac:dyDescent="0.3">
      <c r="B10" t="s">
        <v>6</v>
      </c>
      <c r="C10" s="2">
        <v>9.6343466021943449</v>
      </c>
      <c r="D10" s="2">
        <v>0.36149039412024542</v>
      </c>
      <c r="E10" s="2">
        <v>10.39835151858766</v>
      </c>
      <c r="F10" s="2">
        <v>9.2466004929321635</v>
      </c>
      <c r="G10" s="2">
        <v>0.23823561022522521</v>
      </c>
      <c r="H10" s="2">
        <v>9.7196477262814778</v>
      </c>
      <c r="I10" s="2">
        <v>9.55077695594189</v>
      </c>
      <c r="J10" s="2">
        <v>0.16346682825665862</v>
      </c>
      <c r="K10" s="2">
        <v>9.8803925544746818</v>
      </c>
    </row>
    <row r="11" spans="1:11" x14ac:dyDescent="0.3">
      <c r="B11" t="s">
        <v>7</v>
      </c>
      <c r="C11" s="2">
        <v>8.7342908666837786</v>
      </c>
      <c r="D11" s="2">
        <v>0.36113153535705511</v>
      </c>
      <c r="E11" s="2">
        <v>9.4261791927900802</v>
      </c>
      <c r="F11" s="2">
        <v>8.3548432122702643</v>
      </c>
      <c r="G11" s="2">
        <v>0.24858686122908616</v>
      </c>
      <c r="H11" s="2">
        <v>8.8018340820379901</v>
      </c>
      <c r="I11" s="2">
        <v>8.6593711067206485</v>
      </c>
      <c r="J11" s="2">
        <v>0.16071287447134788</v>
      </c>
      <c r="K11" s="2">
        <v>8.9530170464609995</v>
      </c>
    </row>
    <row r="12" spans="1:11" x14ac:dyDescent="0.3">
      <c r="A12" t="s">
        <v>13</v>
      </c>
      <c r="B12" t="s">
        <v>4</v>
      </c>
      <c r="C12" s="2">
        <v>7.2416984386287577</v>
      </c>
      <c r="D12" s="2">
        <v>0.36376316628711652</v>
      </c>
      <c r="E12" s="2">
        <v>7.8198648618138753</v>
      </c>
      <c r="F12" s="2">
        <v>6.6482042785897351</v>
      </c>
      <c r="G12" s="2">
        <v>0.20937757712355212</v>
      </c>
      <c r="H12" s="2">
        <v>6.9452800517629036</v>
      </c>
      <c r="I12" s="2">
        <v>6.8638250390035722</v>
      </c>
      <c r="J12" s="2">
        <v>0.19710440663438258</v>
      </c>
      <c r="K12" s="2">
        <v>7.1514967796783049</v>
      </c>
    </row>
    <row r="13" spans="1:11" x14ac:dyDescent="0.3">
      <c r="B13" t="s">
        <v>5</v>
      </c>
      <c r="C13" s="2">
        <v>7.1404421683838191</v>
      </c>
      <c r="D13" s="2">
        <v>0.36388278587484651</v>
      </c>
      <c r="E13" s="2">
        <v>7.7107268793553398</v>
      </c>
      <c r="F13" s="2">
        <v>6.6512793036954685</v>
      </c>
      <c r="G13" s="2">
        <v>0.20906390285070781</v>
      </c>
      <c r="H13" s="2">
        <v>6.9480273560273496</v>
      </c>
      <c r="I13" s="2">
        <v>6.7874188233560364</v>
      </c>
      <c r="J13" s="2">
        <v>0.19269808057788537</v>
      </c>
      <c r="K13" s="2">
        <v>7.0652685559050559</v>
      </c>
    </row>
    <row r="14" spans="1:11" x14ac:dyDescent="0.3">
      <c r="B14" t="s">
        <v>6</v>
      </c>
      <c r="C14" s="2">
        <v>6.8878784515762881</v>
      </c>
      <c r="D14" s="2">
        <v>0.36340430752392633</v>
      </c>
      <c r="E14" s="2">
        <v>7.4372106434003706</v>
      </c>
      <c r="F14" s="2">
        <v>6.3466744129335702</v>
      </c>
      <c r="G14" s="2">
        <v>0.20749553148648647</v>
      </c>
      <c r="H14" s="2">
        <v>6.627614215621576</v>
      </c>
      <c r="I14" s="2">
        <v>6.5480371701654416</v>
      </c>
      <c r="J14" s="2">
        <v>0.19612085171105728</v>
      </c>
      <c r="K14" s="2">
        <v>6.8210472935899862</v>
      </c>
    </row>
    <row r="15" spans="1:11" x14ac:dyDescent="0.3">
      <c r="B15" t="s">
        <v>7</v>
      </c>
      <c r="C15" s="2">
        <v>7.4908544924953526</v>
      </c>
      <c r="D15" s="2">
        <v>0.36337440262699383</v>
      </c>
      <c r="E15" s="2">
        <v>8.088223031605855</v>
      </c>
      <c r="F15" s="2">
        <v>6.8969545907364376</v>
      </c>
      <c r="G15" s="2">
        <v>0.20498613730373222</v>
      </c>
      <c r="H15" s="2">
        <v>7.1983993459341393</v>
      </c>
      <c r="I15" s="2">
        <v>7.1183134499754388</v>
      </c>
      <c r="J15" s="2">
        <v>0.19643558928652136</v>
      </c>
      <c r="K15" s="2">
        <v>7.4155965262074037</v>
      </c>
    </row>
    <row r="16" spans="1:11" x14ac:dyDescent="0.3">
      <c r="A16" t="s">
        <v>14</v>
      </c>
      <c r="B16" t="s">
        <v>4</v>
      </c>
      <c r="C16" s="2">
        <v>5.944235281358254</v>
      </c>
      <c r="D16" s="2">
        <v>0.36095210597546012</v>
      </c>
      <c r="E16" s="2">
        <v>6.414856405131065</v>
      </c>
      <c r="F16" s="2">
        <v>5.5310092198639582</v>
      </c>
      <c r="G16" s="2">
        <v>0.28905084242599738</v>
      </c>
      <c r="H16" s="2">
        <v>5.8781131108912108</v>
      </c>
      <c r="I16" s="2">
        <v>5.6503590318471719</v>
      </c>
      <c r="J16" s="2">
        <v>0.15166416917675549</v>
      </c>
      <c r="K16" s="2">
        <v>5.8308342633067172</v>
      </c>
    </row>
    <row r="17" spans="1:11" x14ac:dyDescent="0.3">
      <c r="B17" t="s">
        <v>5</v>
      </c>
      <c r="C17" s="2">
        <v>6.2778887551861935</v>
      </c>
      <c r="D17" s="2">
        <v>0.3409756348245398</v>
      </c>
      <c r="E17" s="2">
        <v>6.7453698020085833</v>
      </c>
      <c r="F17" s="2">
        <v>5.6764963451788413</v>
      </c>
      <c r="G17" s="2">
        <v>0.2921875851544401</v>
      </c>
      <c r="H17" s="2">
        <v>6.036841631874923</v>
      </c>
      <c r="I17" s="2">
        <v>5.9214817126839723</v>
      </c>
      <c r="J17" s="2">
        <v>0.14576283963680386</v>
      </c>
      <c r="K17" s="2">
        <v>6.1030317616580296</v>
      </c>
    </row>
    <row r="18" spans="1:11" x14ac:dyDescent="0.3">
      <c r="B18" t="s">
        <v>6</v>
      </c>
      <c r="C18" s="2">
        <v>5.7416055461111482</v>
      </c>
      <c r="D18" s="2">
        <v>0.36107172556319012</v>
      </c>
      <c r="E18" s="2">
        <v>6.19634650653866</v>
      </c>
      <c r="F18" s="2">
        <v>5.6026957426413047</v>
      </c>
      <c r="G18" s="2">
        <v>0.29124656233590729</v>
      </c>
      <c r="H18" s="2">
        <v>5.9571382419959731</v>
      </c>
      <c r="I18" s="2">
        <v>5.8705442355856166</v>
      </c>
      <c r="J18" s="2">
        <v>0.15363127902340598</v>
      </c>
      <c r="K18" s="2">
        <v>6.0605630209974102</v>
      </c>
    </row>
    <row r="19" spans="1:11" x14ac:dyDescent="0.3">
      <c r="B19" t="s">
        <v>7</v>
      </c>
      <c r="C19" s="2">
        <v>6.1480515225325751</v>
      </c>
      <c r="D19" s="2">
        <v>0.36074277169693247</v>
      </c>
      <c r="E19" s="2">
        <v>6.634504695870949</v>
      </c>
      <c r="F19" s="2">
        <v>5.7335275561459946</v>
      </c>
      <c r="G19" s="2">
        <v>0.2896781909716859</v>
      </c>
      <c r="H19" s="2">
        <v>6.0941707335879451</v>
      </c>
      <c r="I19" s="2">
        <v>5.9736847171636551</v>
      </c>
      <c r="J19" s="2">
        <v>0.15599181083938662</v>
      </c>
      <c r="K19" s="2">
        <v>6.1701105788523147</v>
      </c>
    </row>
    <row r="20" spans="1:11" x14ac:dyDescent="0.3">
      <c r="A20" t="s">
        <v>3</v>
      </c>
      <c r="B20" t="s">
        <v>4</v>
      </c>
      <c r="C20" s="2">
        <v>9.7060888831576531</v>
      </c>
      <c r="D20" s="2">
        <v>0.36252290373443008</v>
      </c>
      <c r="E20" s="2">
        <v>10.476465931945418</v>
      </c>
      <c r="F20" s="2">
        <v>9.7452370921670006</v>
      </c>
      <c r="G20" s="2">
        <v>0.12840749734015341</v>
      </c>
      <c r="H20" s="2">
        <v>10.005850941696798</v>
      </c>
      <c r="I20" s="2">
        <v>10.644839918103923</v>
      </c>
      <c r="J20" s="2">
        <v>8.5726585063091498E-2</v>
      </c>
      <c r="K20" s="2">
        <v>10.832634614306293</v>
      </c>
    </row>
    <row r="21" spans="1:11" x14ac:dyDescent="0.3">
      <c r="B21" t="s">
        <v>5</v>
      </c>
      <c r="C21" s="2">
        <v>10.068312038136352</v>
      </c>
      <c r="D21" s="2">
        <v>0.36229378513513505</v>
      </c>
      <c r="E21" s="2">
        <v>10.866893800323082</v>
      </c>
      <c r="F21" s="2">
        <v>10.106366628714781</v>
      </c>
      <c r="G21" s="2">
        <v>0.12435580446291557</v>
      </c>
      <c r="H21" s="2">
        <v>10.367889392609399</v>
      </c>
      <c r="I21" s="2">
        <v>10.986748185315715</v>
      </c>
      <c r="J21" s="2">
        <v>7.8806950394321756E-2</v>
      </c>
      <c r="K21" s="2">
        <v>11.164676210449292</v>
      </c>
    </row>
    <row r="22" spans="1:11" x14ac:dyDescent="0.3">
      <c r="B22" t="s">
        <v>6</v>
      </c>
      <c r="C22" s="2">
        <v>9.5742005754498614</v>
      </c>
      <c r="D22" s="2">
        <v>0.36300978075793178</v>
      </c>
      <c r="E22" s="2">
        <v>10.335211281621971</v>
      </c>
      <c r="F22" s="2">
        <v>9.5736604120084792</v>
      </c>
      <c r="G22" s="2">
        <v>0.12965417207161126</v>
      </c>
      <c r="H22" s="2">
        <v>9.8322386600988665</v>
      </c>
      <c r="I22" s="2">
        <v>9.6886117603132114</v>
      </c>
      <c r="J22" s="2">
        <v>9.0339674842271331E-2</v>
      </c>
      <c r="K22" s="2">
        <v>9.8689057412461114</v>
      </c>
    </row>
    <row r="23" spans="1:11" x14ac:dyDescent="0.3">
      <c r="B23" t="s">
        <v>7</v>
      </c>
      <c r="C23" s="2">
        <v>9.5338536305240797</v>
      </c>
      <c r="D23" s="2">
        <v>0.36269474268390128</v>
      </c>
      <c r="E23" s="2">
        <v>10.290947451605982</v>
      </c>
      <c r="F23" s="2">
        <v>9.5523640160419774</v>
      </c>
      <c r="G23" s="2">
        <v>0.12653748524296674</v>
      </c>
      <c r="H23" s="2">
        <v>9.804001687201465</v>
      </c>
      <c r="I23" s="2">
        <v>10.49602833936075</v>
      </c>
      <c r="J23" s="2">
        <v>8.5726585063091498E-2</v>
      </c>
      <c r="K23" s="2">
        <v>10.681197723633915</v>
      </c>
    </row>
    <row r="24" spans="1:11" x14ac:dyDescent="0.3">
      <c r="A24" t="s">
        <v>8</v>
      </c>
      <c r="B24" t="s">
        <v>4</v>
      </c>
      <c r="C24" s="2">
        <v>8.3706410189984517</v>
      </c>
      <c r="D24" s="2">
        <v>0.35650854050293762</v>
      </c>
      <c r="E24" s="2">
        <v>9.0231414203188294</v>
      </c>
      <c r="F24" s="2">
        <v>7.985506093766217</v>
      </c>
      <c r="G24" s="2">
        <v>0.28050181457800505</v>
      </c>
      <c r="H24" s="2">
        <v>8.467267535602728</v>
      </c>
      <c r="I24" s="2">
        <v>9.3445535892522784</v>
      </c>
      <c r="J24" s="2">
        <v>4.2671080457413246E-2</v>
      </c>
      <c r="K24" s="2">
        <v>9.4258908892559674</v>
      </c>
    </row>
    <row r="25" spans="1:11" x14ac:dyDescent="0.3">
      <c r="B25" t="s">
        <v>5</v>
      </c>
      <c r="C25" s="2">
        <v>8.5972348045445894</v>
      </c>
      <c r="D25" s="2">
        <v>0.35676629892714451</v>
      </c>
      <c r="E25" s="2">
        <v>9.2679207661007315</v>
      </c>
      <c r="F25" s="2">
        <v>8.1941346431181596</v>
      </c>
      <c r="G25" s="2">
        <v>0.28424183877237841</v>
      </c>
      <c r="H25" s="2">
        <v>8.6954771188300022</v>
      </c>
      <c r="I25" s="2">
        <v>9.5646130423780118</v>
      </c>
      <c r="J25" s="2">
        <v>3.9595687271293353E-2</v>
      </c>
      <c r="K25" s="2">
        <v>9.6418171631299394</v>
      </c>
    </row>
    <row r="26" spans="1:11" x14ac:dyDescent="0.3">
      <c r="B26" t="s">
        <v>6</v>
      </c>
      <c r="C26" s="2">
        <v>8.3724842356741558</v>
      </c>
      <c r="D26" s="2">
        <v>0.3569094980517038</v>
      </c>
      <c r="E26" s="2">
        <v>9.0259196191915336</v>
      </c>
      <c r="F26" s="2">
        <v>8.0003116245610428</v>
      </c>
      <c r="G26" s="2">
        <v>0.27987847721227621</v>
      </c>
      <c r="H26" s="2">
        <v>8.4818291556047214</v>
      </c>
      <c r="I26" s="2">
        <v>9.3134263390710146</v>
      </c>
      <c r="J26" s="2">
        <v>4.8821866829652998E-2</v>
      </c>
      <c r="K26" s="2">
        <v>9.4062944594879241</v>
      </c>
    </row>
    <row r="27" spans="1:11" x14ac:dyDescent="0.3">
      <c r="B27" t="s">
        <v>7</v>
      </c>
      <c r="C27" s="2">
        <v>8.6686691928881014</v>
      </c>
      <c r="D27" s="2">
        <v>0.35673765910223265</v>
      </c>
      <c r="E27" s="2">
        <v>9.3448693591780305</v>
      </c>
      <c r="F27" s="2">
        <v>8.3017296768204858</v>
      </c>
      <c r="G27" s="2">
        <v>0.27084008540920712</v>
      </c>
      <c r="H27" s="2">
        <v>8.7843147814168994</v>
      </c>
      <c r="I27" s="2">
        <v>9.6811696418344013</v>
      </c>
      <c r="J27" s="2">
        <v>4.1902232160883283E-2</v>
      </c>
      <c r="K27" s="2">
        <v>9.7639056257223622</v>
      </c>
    </row>
    <row r="28" spans="1:11" x14ac:dyDescent="0.3">
      <c r="A28" t="s">
        <v>11</v>
      </c>
      <c r="B28" t="s">
        <v>4</v>
      </c>
      <c r="C28" s="2">
        <v>0.97879537498434221</v>
      </c>
      <c r="D28" s="2">
        <v>0.34226612786833138</v>
      </c>
      <c r="E28" s="2">
        <v>1.0510307623972341</v>
      </c>
      <c r="F28" s="2">
        <v>0.77799877960299424</v>
      </c>
      <c r="G28" s="2">
        <v>0.27484418226966756</v>
      </c>
      <c r="H28" s="2">
        <v>0.82403134487682461</v>
      </c>
      <c r="I28" s="2">
        <v>0.94123891075852106</v>
      </c>
      <c r="J28" s="2">
        <v>0.19936621354773085</v>
      </c>
      <c r="K28" s="2">
        <v>0.98065619133484516</v>
      </c>
    </row>
    <row r="29" spans="1:11" x14ac:dyDescent="0.3">
      <c r="B29" t="s">
        <v>5</v>
      </c>
      <c r="C29" s="2">
        <v>0.98224881462076064</v>
      </c>
      <c r="D29" s="2">
        <v>0.33875272678206581</v>
      </c>
      <c r="E29" s="2">
        <v>1.0539406346733766</v>
      </c>
      <c r="F29" s="2">
        <v>0.78166693729757508</v>
      </c>
      <c r="G29" s="2">
        <v>0.26838449807530496</v>
      </c>
      <c r="H29" s="2">
        <v>0.82676681465026403</v>
      </c>
      <c r="I29" s="2">
        <v>0.95973452300201456</v>
      </c>
      <c r="J29" s="2">
        <v>0.20241754262441314</v>
      </c>
      <c r="K29" s="2">
        <v>1.0005676783825825</v>
      </c>
    </row>
    <row r="30" spans="1:11" x14ac:dyDescent="0.3">
      <c r="B30" t="s">
        <v>6</v>
      </c>
      <c r="C30" s="2">
        <v>1.0110244147421876</v>
      </c>
      <c r="D30" s="2">
        <v>0.34254277362315549</v>
      </c>
      <c r="E30" s="2">
        <v>1.0857030781391737</v>
      </c>
      <c r="F30" s="2">
        <v>0.79828366896906811</v>
      </c>
      <c r="G30" s="2">
        <v>0.26746168604753889</v>
      </c>
      <c r="H30" s="2">
        <v>0.84417481088753188</v>
      </c>
      <c r="I30" s="2">
        <v>1.0021201929774268</v>
      </c>
      <c r="J30" s="2">
        <v>0.20310409166666671</v>
      </c>
      <c r="K30" s="2">
        <v>1.0449074886125791</v>
      </c>
    </row>
    <row r="31" spans="1:11" x14ac:dyDescent="0.3">
      <c r="B31" t="s">
        <v>7</v>
      </c>
      <c r="C31" s="2">
        <v>1.166792926339334</v>
      </c>
      <c r="D31" s="2">
        <v>0.345170908293984</v>
      </c>
      <c r="E31" s="2">
        <v>1.2536878185148075</v>
      </c>
      <c r="F31" s="2">
        <v>0.93918971799452444</v>
      </c>
      <c r="G31" s="2">
        <v>0.24131534526083298</v>
      </c>
      <c r="H31" s="2">
        <v>0.98763087353034429</v>
      </c>
      <c r="I31" s="2">
        <v>1.0736106851184419</v>
      </c>
      <c r="J31" s="2">
        <v>0.20405763200312987</v>
      </c>
      <c r="K31" s="2">
        <v>1.1196748375296914</v>
      </c>
    </row>
    <row r="32" spans="1:11" x14ac:dyDescent="0.3">
      <c r="A32" t="s">
        <v>12</v>
      </c>
      <c r="B32" t="s">
        <v>4</v>
      </c>
      <c r="C32" s="2">
        <v>1.2764914065934592</v>
      </c>
      <c r="D32" s="2">
        <v>0.2499494394835414</v>
      </c>
      <c r="E32" s="2">
        <v>1.3439448740567659</v>
      </c>
      <c r="F32" s="2">
        <v>0.94358530169808708</v>
      </c>
      <c r="G32" s="2">
        <v>0.30345135513041649</v>
      </c>
      <c r="H32" s="2">
        <v>1.0056083107699467</v>
      </c>
      <c r="I32" s="2">
        <v>1.061547643712617</v>
      </c>
      <c r="J32" s="2">
        <v>0.11556908877934272</v>
      </c>
      <c r="K32" s="2">
        <v>1.0868719998914964</v>
      </c>
    </row>
    <row r="33" spans="1:12" x14ac:dyDescent="0.3">
      <c r="B33" t="s">
        <v>5</v>
      </c>
      <c r="C33" s="2">
        <v>1.1974654780987013</v>
      </c>
      <c r="D33" s="2">
        <v>0.34367702121793409</v>
      </c>
      <c r="E33" s="2">
        <v>1.2862300810842293</v>
      </c>
      <c r="F33" s="2">
        <v>1.084049914706412</v>
      </c>
      <c r="G33" s="2">
        <v>0.30375895913967177</v>
      </c>
      <c r="H33" s="2">
        <v>1.1553828175665495</v>
      </c>
      <c r="I33" s="2">
        <v>1.2406025894361687</v>
      </c>
      <c r="J33" s="2">
        <v>0.13273281483568075</v>
      </c>
      <c r="K33" s="2">
        <v>1.274714783245199</v>
      </c>
    </row>
    <row r="34" spans="1:12" x14ac:dyDescent="0.3">
      <c r="B34" t="s">
        <v>6</v>
      </c>
      <c r="C34" s="2">
        <v>0.93744175936981633</v>
      </c>
      <c r="D34" s="2">
        <v>0.34279175480249718</v>
      </c>
      <c r="E34" s="2">
        <v>1.0067393385872951</v>
      </c>
      <c r="F34" s="2">
        <v>0.91813818055832297</v>
      </c>
      <c r="G34" s="2">
        <v>0.28653313462137142</v>
      </c>
      <c r="H34" s="2">
        <v>0.97491575521989149</v>
      </c>
      <c r="I34" s="2">
        <v>0.92664911616360457</v>
      </c>
      <c r="J34" s="2">
        <v>0.18670319787949924</v>
      </c>
      <c r="K34" s="2">
        <v>0.962894160306491</v>
      </c>
    </row>
    <row r="35" spans="1:12" x14ac:dyDescent="0.3">
      <c r="B35" t="s">
        <v>7</v>
      </c>
      <c r="C35" s="2">
        <v>0.78376278242394493</v>
      </c>
      <c r="D35" s="2">
        <v>0.34174050093416569</v>
      </c>
      <c r="E35" s="2">
        <v>0.84150933281274043</v>
      </c>
      <c r="F35" s="2">
        <v>1.0661322847797745</v>
      </c>
      <c r="G35" s="2">
        <v>0.30191333508413964</v>
      </c>
      <c r="H35" s="2">
        <v>1.1358320494429395</v>
      </c>
      <c r="I35" s="2">
        <v>1.1040925639396135</v>
      </c>
      <c r="J35" s="2">
        <v>0.14837087635367763</v>
      </c>
      <c r="K35" s="2">
        <v>1.138138243080228</v>
      </c>
    </row>
    <row r="37" spans="1:12" x14ac:dyDescent="0.3">
      <c r="A37" s="1" t="s">
        <v>33</v>
      </c>
      <c r="K37" s="2"/>
    </row>
    <row r="39" spans="1:12" x14ac:dyDescent="0.3">
      <c r="A39" t="s">
        <v>0</v>
      </c>
      <c r="B39" t="s">
        <v>1</v>
      </c>
      <c r="C39" t="s">
        <v>2</v>
      </c>
      <c r="D39" t="s">
        <v>25</v>
      </c>
      <c r="E39" t="s">
        <v>21</v>
      </c>
      <c r="F39" t="s">
        <v>20</v>
      </c>
      <c r="G39" t="s">
        <v>22</v>
      </c>
      <c r="H39" t="s">
        <v>23</v>
      </c>
      <c r="I39" t="s">
        <v>24</v>
      </c>
      <c r="K39" t="s">
        <v>34</v>
      </c>
      <c r="L39" t="s">
        <v>36</v>
      </c>
    </row>
    <row r="40" spans="1:12" x14ac:dyDescent="0.3">
      <c r="A40" t="s">
        <v>9</v>
      </c>
      <c r="B40" t="s">
        <v>4</v>
      </c>
      <c r="C40" s="3">
        <v>15.8</v>
      </c>
      <c r="D40">
        <v>0.7</v>
      </c>
      <c r="G40" s="2"/>
      <c r="I40" s="2"/>
      <c r="K40" s="2"/>
    </row>
    <row r="41" spans="1:12" x14ac:dyDescent="0.3">
      <c r="B41" t="s">
        <v>5</v>
      </c>
      <c r="C41" s="3">
        <v>15.6</v>
      </c>
      <c r="D41">
        <v>0.7</v>
      </c>
      <c r="E41">
        <v>11.75</v>
      </c>
      <c r="F41">
        <v>21.74</v>
      </c>
      <c r="G41" s="2">
        <f t="shared" ref="G41:G71" si="0">F41-E41</f>
        <v>9.9899999999999984</v>
      </c>
      <c r="H41">
        <v>2460</v>
      </c>
      <c r="I41" s="2">
        <v>4.9350000000000005</v>
      </c>
      <c r="K41" s="2">
        <f t="shared" ref="K41:K71" si="1">G41/1000/(C41/100*PI()*D41/1000)/(H41/60/60)</f>
        <v>42.614791784723515</v>
      </c>
      <c r="L41">
        <v>239</v>
      </c>
    </row>
    <row r="42" spans="1:12" x14ac:dyDescent="0.3">
      <c r="B42" t="s">
        <v>6</v>
      </c>
      <c r="C42" s="3">
        <v>16</v>
      </c>
      <c r="D42">
        <v>0.7</v>
      </c>
      <c r="E42">
        <v>11.76</v>
      </c>
      <c r="F42">
        <v>22.73</v>
      </c>
      <c r="G42" s="2">
        <f t="shared" si="0"/>
        <v>10.97</v>
      </c>
      <c r="H42">
        <v>2460</v>
      </c>
      <c r="I42" s="2">
        <v>4.9350000000000005</v>
      </c>
      <c r="K42" s="2">
        <f t="shared" si="1"/>
        <v>45.625341264410068</v>
      </c>
      <c r="L42">
        <v>239</v>
      </c>
    </row>
    <row r="43" spans="1:12" x14ac:dyDescent="0.3">
      <c r="B43" t="s">
        <v>7</v>
      </c>
      <c r="C43" s="3">
        <v>15.9</v>
      </c>
      <c r="D43">
        <v>0.7</v>
      </c>
      <c r="E43">
        <v>11.79</v>
      </c>
      <c r="F43">
        <v>22.63</v>
      </c>
      <c r="G43" s="2">
        <f t="shared" si="0"/>
        <v>10.84</v>
      </c>
      <c r="H43">
        <v>2460</v>
      </c>
      <c r="I43" s="2">
        <v>4.9350000000000005</v>
      </c>
      <c r="K43" s="2">
        <f t="shared" si="1"/>
        <v>45.368209404145567</v>
      </c>
      <c r="L43">
        <v>246</v>
      </c>
    </row>
    <row r="44" spans="1:12" x14ac:dyDescent="0.3">
      <c r="A44" t="s">
        <v>10</v>
      </c>
      <c r="B44" t="s">
        <v>4</v>
      </c>
      <c r="C44" s="3">
        <v>16.3</v>
      </c>
      <c r="D44">
        <v>0.7</v>
      </c>
      <c r="E44">
        <v>11.65</v>
      </c>
      <c r="F44">
        <v>21.38</v>
      </c>
      <c r="G44" s="2">
        <f t="shared" si="0"/>
        <v>9.7299999999999986</v>
      </c>
      <c r="H44">
        <v>2460</v>
      </c>
      <c r="I44" s="2">
        <v>4.9350000000000005</v>
      </c>
      <c r="K44" s="2">
        <f t="shared" si="1"/>
        <v>39.723244811803298</v>
      </c>
      <c r="L44">
        <v>241</v>
      </c>
    </row>
    <row r="45" spans="1:12" x14ac:dyDescent="0.3">
      <c r="B45" t="s">
        <v>5</v>
      </c>
      <c r="C45" s="3">
        <v>15.9</v>
      </c>
      <c r="D45">
        <v>0.7</v>
      </c>
      <c r="E45">
        <v>11.75</v>
      </c>
      <c r="F45">
        <v>21.46</v>
      </c>
      <c r="G45" s="2">
        <f t="shared" si="0"/>
        <v>9.7100000000000009</v>
      </c>
      <c r="H45">
        <v>2460</v>
      </c>
      <c r="I45" s="2">
        <v>4.9350000000000005</v>
      </c>
      <c r="K45" s="2">
        <f t="shared" si="1"/>
        <v>40.638866541905301</v>
      </c>
      <c r="L45">
        <v>229</v>
      </c>
    </row>
    <row r="46" spans="1:12" x14ac:dyDescent="0.3">
      <c r="B46" t="s">
        <v>6</v>
      </c>
      <c r="C46" s="3">
        <v>15.9</v>
      </c>
      <c r="D46">
        <v>0.7</v>
      </c>
      <c r="E46">
        <v>11.83</v>
      </c>
      <c r="F46">
        <v>22.73</v>
      </c>
      <c r="G46" s="2">
        <f t="shared" si="0"/>
        <v>10.9</v>
      </c>
      <c r="H46">
        <v>2460</v>
      </c>
      <c r="I46" s="2">
        <v>4.9350000000000005</v>
      </c>
      <c r="K46" s="2">
        <f t="shared" si="1"/>
        <v>45.619324954353011</v>
      </c>
      <c r="L46">
        <v>231</v>
      </c>
    </row>
    <row r="47" spans="1:12" x14ac:dyDescent="0.3">
      <c r="B47" t="s">
        <v>7</v>
      </c>
      <c r="C47" s="3">
        <v>15.9</v>
      </c>
      <c r="D47">
        <v>0.7</v>
      </c>
      <c r="E47">
        <v>11.76</v>
      </c>
      <c r="F47">
        <v>21.46</v>
      </c>
      <c r="G47" s="2">
        <f t="shared" si="0"/>
        <v>9.7000000000000011</v>
      </c>
      <c r="H47">
        <v>2460</v>
      </c>
      <c r="I47" s="2">
        <v>4.9350000000000005</v>
      </c>
      <c r="K47" s="2">
        <f t="shared" si="1"/>
        <v>40.597013950204058</v>
      </c>
      <c r="L47">
        <v>228</v>
      </c>
    </row>
    <row r="48" spans="1:12" x14ac:dyDescent="0.3">
      <c r="A48" t="s">
        <v>13</v>
      </c>
      <c r="B48" t="s">
        <v>4</v>
      </c>
      <c r="C48" s="3">
        <v>15.9</v>
      </c>
      <c r="D48">
        <v>0.7</v>
      </c>
      <c r="E48">
        <v>11.73</v>
      </c>
      <c r="F48">
        <v>19.600000000000001</v>
      </c>
      <c r="G48" s="2">
        <f t="shared" si="0"/>
        <v>7.870000000000001</v>
      </c>
      <c r="H48">
        <v>2460</v>
      </c>
      <c r="I48" s="2">
        <v>4.9350000000000005</v>
      </c>
      <c r="K48" s="2">
        <f t="shared" si="1"/>
        <v>32.937989668876895</v>
      </c>
      <c r="L48">
        <v>206</v>
      </c>
    </row>
    <row r="49" spans="1:12" x14ac:dyDescent="0.3">
      <c r="B49" t="s">
        <v>5</v>
      </c>
      <c r="C49" s="3">
        <v>15.9</v>
      </c>
      <c r="D49">
        <v>0.7</v>
      </c>
      <c r="E49">
        <v>11.7</v>
      </c>
      <c r="F49">
        <v>19.329999999999998</v>
      </c>
      <c r="G49" s="2">
        <f t="shared" si="0"/>
        <v>7.629999999999999</v>
      </c>
      <c r="H49">
        <v>2460</v>
      </c>
      <c r="I49" s="2">
        <v>4.9350000000000005</v>
      </c>
      <c r="K49" s="2">
        <f t="shared" si="1"/>
        <v>31.933527468047103</v>
      </c>
      <c r="L49">
        <v>208</v>
      </c>
    </row>
    <row r="50" spans="1:12" x14ac:dyDescent="0.3">
      <c r="B50" t="s">
        <v>6</v>
      </c>
      <c r="C50" s="3">
        <v>15.6</v>
      </c>
      <c r="D50">
        <v>0.7</v>
      </c>
      <c r="E50">
        <v>11.79</v>
      </c>
      <c r="F50">
        <v>19.010000000000002</v>
      </c>
      <c r="G50" s="2">
        <f t="shared" si="0"/>
        <v>7.2200000000000024</v>
      </c>
      <c r="H50">
        <v>2460</v>
      </c>
      <c r="I50" s="2">
        <v>4.9350000000000005</v>
      </c>
      <c r="K50" s="2">
        <f t="shared" si="1"/>
        <v>30.798678346917306</v>
      </c>
      <c r="L50">
        <v>207</v>
      </c>
    </row>
    <row r="51" spans="1:12" x14ac:dyDescent="0.3">
      <c r="B51" t="s">
        <v>7</v>
      </c>
      <c r="C51" s="3">
        <v>16</v>
      </c>
      <c r="D51">
        <v>0.7</v>
      </c>
      <c r="E51">
        <v>11.72</v>
      </c>
      <c r="F51">
        <v>19.78</v>
      </c>
      <c r="G51" s="2">
        <f t="shared" si="0"/>
        <v>8.06</v>
      </c>
      <c r="H51">
        <v>2460</v>
      </c>
      <c r="I51" s="2">
        <v>4.9350000000000005</v>
      </c>
      <c r="K51" s="2">
        <f t="shared" si="1"/>
        <v>33.522356480505486</v>
      </c>
      <c r="L51">
        <v>207</v>
      </c>
    </row>
    <row r="52" spans="1:12" x14ac:dyDescent="0.3">
      <c r="A52" t="s">
        <v>14</v>
      </c>
      <c r="B52" t="s">
        <v>4</v>
      </c>
      <c r="C52" s="3">
        <v>16</v>
      </c>
      <c r="D52">
        <v>0.7</v>
      </c>
      <c r="E52">
        <v>11.72</v>
      </c>
      <c r="F52">
        <v>18.07</v>
      </c>
      <c r="G52" s="2">
        <f t="shared" si="0"/>
        <v>6.35</v>
      </c>
      <c r="H52">
        <v>2460</v>
      </c>
      <c r="I52" s="2">
        <v>4.9350000000000005</v>
      </c>
      <c r="K52" s="2">
        <f t="shared" si="1"/>
        <v>26.410293256973919</v>
      </c>
      <c r="L52">
        <v>188</v>
      </c>
    </row>
    <row r="53" spans="1:12" x14ac:dyDescent="0.3">
      <c r="B53" t="s">
        <v>5</v>
      </c>
      <c r="C53" s="3">
        <v>15.9</v>
      </c>
      <c r="D53">
        <v>0.7</v>
      </c>
      <c r="E53">
        <v>11.72</v>
      </c>
      <c r="F53">
        <v>18.170000000000002</v>
      </c>
      <c r="G53" s="2">
        <f t="shared" si="0"/>
        <v>6.4500000000000011</v>
      </c>
      <c r="H53">
        <v>2460</v>
      </c>
      <c r="I53" s="2">
        <v>4.9350000000000005</v>
      </c>
      <c r="K53" s="2">
        <f t="shared" si="1"/>
        <v>26.994921647300639</v>
      </c>
      <c r="L53">
        <v>186</v>
      </c>
    </row>
    <row r="54" spans="1:12" x14ac:dyDescent="0.3">
      <c r="B54" t="s">
        <v>6</v>
      </c>
      <c r="C54" s="3">
        <v>15.9</v>
      </c>
      <c r="D54">
        <v>0.7</v>
      </c>
      <c r="E54">
        <v>11.78</v>
      </c>
      <c r="F54">
        <v>18.28</v>
      </c>
      <c r="G54" s="2">
        <f t="shared" si="0"/>
        <v>6.5000000000000018</v>
      </c>
      <c r="H54">
        <v>2460</v>
      </c>
      <c r="I54" s="2">
        <v>4.9350000000000005</v>
      </c>
      <c r="K54" s="2">
        <f t="shared" si="1"/>
        <v>27.204184605806848</v>
      </c>
      <c r="L54">
        <v>187</v>
      </c>
    </row>
    <row r="55" spans="1:12" x14ac:dyDescent="0.3">
      <c r="B55" t="s">
        <v>7</v>
      </c>
      <c r="C55" s="3">
        <v>16.100000000000001</v>
      </c>
      <c r="D55">
        <v>0.7</v>
      </c>
      <c r="E55">
        <v>11.8</v>
      </c>
      <c r="F55">
        <v>18.399999999999999</v>
      </c>
      <c r="G55" s="2">
        <f t="shared" si="0"/>
        <v>6.5999999999999979</v>
      </c>
      <c r="H55">
        <v>2460</v>
      </c>
      <c r="I55" s="2">
        <v>4.9350000000000005</v>
      </c>
      <c r="K55" s="2">
        <f t="shared" si="1"/>
        <v>27.279571261666216</v>
      </c>
      <c r="L55">
        <v>185</v>
      </c>
    </row>
    <row r="56" spans="1:12" x14ac:dyDescent="0.3">
      <c r="A56" t="s">
        <v>3</v>
      </c>
      <c r="B56" t="s">
        <v>4</v>
      </c>
      <c r="C56" s="3">
        <v>17.399999999999999</v>
      </c>
      <c r="D56">
        <v>0.7</v>
      </c>
      <c r="E56">
        <v>56.95</v>
      </c>
      <c r="F56">
        <v>76.819999999999993</v>
      </c>
      <c r="G56" s="2">
        <f t="shared" si="0"/>
        <v>19.86999999999999</v>
      </c>
      <c r="H56">
        <v>3900</v>
      </c>
      <c r="I56" s="2">
        <v>4.9800000000000004</v>
      </c>
      <c r="K56" s="2">
        <f t="shared" si="1"/>
        <v>47.933440230935354</v>
      </c>
      <c r="L56">
        <v>253</v>
      </c>
    </row>
    <row r="57" spans="1:12" x14ac:dyDescent="0.3">
      <c r="B57" t="s">
        <v>5</v>
      </c>
      <c r="C57" s="3">
        <v>17.2</v>
      </c>
      <c r="D57">
        <v>0.7</v>
      </c>
      <c r="E57">
        <v>58.28</v>
      </c>
      <c r="F57">
        <v>78.59</v>
      </c>
      <c r="G57" s="2">
        <f t="shared" si="0"/>
        <v>20.310000000000002</v>
      </c>
      <c r="H57">
        <v>3900</v>
      </c>
      <c r="I57" s="2">
        <v>4.9800000000000004</v>
      </c>
      <c r="K57" s="2">
        <f t="shared" si="1"/>
        <v>49.564583095268013</v>
      </c>
      <c r="L57">
        <v>256</v>
      </c>
    </row>
    <row r="58" spans="1:12" x14ac:dyDescent="0.3">
      <c r="B58" t="s">
        <v>6</v>
      </c>
      <c r="C58" s="3">
        <v>17.5</v>
      </c>
      <c r="D58">
        <v>0.7</v>
      </c>
      <c r="E58">
        <v>56.63</v>
      </c>
      <c r="F58">
        <v>76.599999999999994</v>
      </c>
      <c r="G58" s="2">
        <f t="shared" si="0"/>
        <v>19.969999999999992</v>
      </c>
      <c r="H58">
        <v>3900</v>
      </c>
      <c r="I58" s="2">
        <v>4.9800000000000004</v>
      </c>
      <c r="K58" s="2">
        <f t="shared" si="1"/>
        <v>47.899391601308366</v>
      </c>
      <c r="L58">
        <v>252</v>
      </c>
    </row>
    <row r="59" spans="1:12" x14ac:dyDescent="0.3">
      <c r="B59" t="s">
        <v>7</v>
      </c>
      <c r="C59" s="3">
        <v>17.100000000000001</v>
      </c>
      <c r="D59">
        <v>0.7</v>
      </c>
      <c r="E59">
        <v>60.24</v>
      </c>
      <c r="F59">
        <v>79.55</v>
      </c>
      <c r="G59" s="2">
        <f t="shared" si="0"/>
        <v>19.309999999999995</v>
      </c>
      <c r="H59">
        <v>3900</v>
      </c>
      <c r="I59" s="2">
        <v>4.9800000000000004</v>
      </c>
      <c r="K59" s="2">
        <f t="shared" si="1"/>
        <v>47.399760186689775</v>
      </c>
      <c r="L59">
        <v>255</v>
      </c>
    </row>
    <row r="60" spans="1:12" x14ac:dyDescent="0.3">
      <c r="A60" t="s">
        <v>8</v>
      </c>
      <c r="B60" t="s">
        <v>4</v>
      </c>
      <c r="C60" s="3">
        <v>17.3</v>
      </c>
      <c r="D60">
        <v>0.7</v>
      </c>
      <c r="E60">
        <v>56.89</v>
      </c>
      <c r="F60">
        <v>74.510000000000005</v>
      </c>
      <c r="G60" s="2">
        <f t="shared" si="0"/>
        <v>17.620000000000005</v>
      </c>
      <c r="H60">
        <v>3900</v>
      </c>
      <c r="I60" s="2">
        <v>4.9800000000000004</v>
      </c>
      <c r="K60" s="2">
        <f t="shared" si="1"/>
        <v>42.751344937242401</v>
      </c>
      <c r="L60">
        <v>257</v>
      </c>
    </row>
    <row r="61" spans="1:12" x14ac:dyDescent="0.3">
      <c r="B61" t="s">
        <v>5</v>
      </c>
      <c r="C61" s="3">
        <v>17.3</v>
      </c>
      <c r="D61">
        <v>0.7</v>
      </c>
      <c r="E61">
        <v>58.6</v>
      </c>
      <c r="F61">
        <v>74.63</v>
      </c>
      <c r="G61" s="2">
        <f t="shared" si="0"/>
        <v>16.029999999999994</v>
      </c>
      <c r="H61">
        <v>3900</v>
      </c>
      <c r="I61" s="2">
        <v>4.9800000000000004</v>
      </c>
      <c r="K61" s="2">
        <f t="shared" si="1"/>
        <v>38.893533447445826</v>
      </c>
      <c r="L61">
        <v>254</v>
      </c>
    </row>
    <row r="62" spans="1:12" x14ac:dyDescent="0.3">
      <c r="B62" t="s">
        <v>6</v>
      </c>
      <c r="C62" s="3">
        <v>17.5</v>
      </c>
      <c r="D62">
        <v>0.7</v>
      </c>
      <c r="E62">
        <v>61.36</v>
      </c>
      <c r="F62">
        <v>79.03</v>
      </c>
      <c r="G62" s="2">
        <f t="shared" si="0"/>
        <v>17.670000000000002</v>
      </c>
      <c r="H62">
        <v>3900</v>
      </c>
      <c r="I62" s="2">
        <v>4.9800000000000004</v>
      </c>
      <c r="K62" s="2">
        <f t="shared" si="1"/>
        <v>42.382686509520241</v>
      </c>
      <c r="L62">
        <v>257</v>
      </c>
    </row>
    <row r="63" spans="1:12" x14ac:dyDescent="0.3">
      <c r="B63" t="s">
        <v>7</v>
      </c>
      <c r="C63" s="3">
        <v>17.2</v>
      </c>
      <c r="D63">
        <v>0.7</v>
      </c>
      <c r="E63">
        <v>56.26</v>
      </c>
      <c r="F63">
        <v>74.8</v>
      </c>
      <c r="G63" s="2">
        <f t="shared" si="0"/>
        <v>18.54</v>
      </c>
      <c r="H63">
        <v>3900</v>
      </c>
      <c r="I63" s="2">
        <v>4.9800000000000004</v>
      </c>
      <c r="K63" s="2">
        <f t="shared" si="1"/>
        <v>45.245069945163401</v>
      </c>
      <c r="L63">
        <v>259</v>
      </c>
    </row>
    <row r="64" spans="1:12" x14ac:dyDescent="0.3">
      <c r="A64" t="s">
        <v>46</v>
      </c>
      <c r="B64" t="s">
        <v>5</v>
      </c>
      <c r="C64" s="3">
        <v>17.899999999999999</v>
      </c>
      <c r="D64">
        <v>0.7</v>
      </c>
      <c r="E64">
        <v>58.53</v>
      </c>
      <c r="F64">
        <v>60.07</v>
      </c>
      <c r="G64" s="2">
        <f t="shared" si="0"/>
        <v>1.5399999999999991</v>
      </c>
      <c r="H64">
        <v>3900</v>
      </c>
      <c r="I64" s="2">
        <v>4.9800000000000004</v>
      </c>
      <c r="K64" s="2">
        <f t="shared" si="1"/>
        <v>3.6112509648698197</v>
      </c>
      <c r="L64">
        <v>135</v>
      </c>
    </row>
    <row r="65" spans="1:16" x14ac:dyDescent="0.3">
      <c r="B65" t="s">
        <v>15</v>
      </c>
      <c r="C65" s="3">
        <v>17.8</v>
      </c>
      <c r="D65">
        <v>0.7</v>
      </c>
      <c r="E65">
        <v>56.31</v>
      </c>
      <c r="F65">
        <v>57.49</v>
      </c>
      <c r="G65" s="2">
        <f t="shared" si="0"/>
        <v>1.1799999999999997</v>
      </c>
      <c r="H65">
        <v>3900</v>
      </c>
      <c r="I65" s="2">
        <v>4.9800000000000004</v>
      </c>
      <c r="K65" s="2">
        <f t="shared" si="1"/>
        <v>2.7826077221647574</v>
      </c>
      <c r="L65">
        <v>135</v>
      </c>
    </row>
    <row r="66" spans="1:16" x14ac:dyDescent="0.3">
      <c r="B66" t="s">
        <v>16</v>
      </c>
      <c r="C66" s="3">
        <v>18</v>
      </c>
      <c r="D66">
        <v>0.7</v>
      </c>
      <c r="E66">
        <v>58.55</v>
      </c>
      <c r="F66">
        <v>60.17</v>
      </c>
      <c r="G66" s="2">
        <f t="shared" si="0"/>
        <v>1.6200000000000045</v>
      </c>
      <c r="H66">
        <v>3900</v>
      </c>
      <c r="I66" s="2">
        <v>4.9800000000000004</v>
      </c>
      <c r="K66" s="2">
        <f t="shared" si="1"/>
        <v>3.7777437041592847</v>
      </c>
      <c r="L66">
        <v>133</v>
      </c>
    </row>
    <row r="67" spans="1:16" x14ac:dyDescent="0.3">
      <c r="B67" t="s">
        <v>17</v>
      </c>
      <c r="C67" s="3">
        <v>17.7</v>
      </c>
      <c r="D67">
        <v>0.7</v>
      </c>
      <c r="E67">
        <v>56.6</v>
      </c>
      <c r="F67">
        <v>58.32</v>
      </c>
      <c r="G67" s="2">
        <f t="shared" si="0"/>
        <v>1.7199999999999989</v>
      </c>
      <c r="H67">
        <v>3900</v>
      </c>
      <c r="I67" s="2">
        <v>4.9800000000000004</v>
      </c>
      <c r="K67" s="2">
        <f t="shared" si="1"/>
        <v>4.0789197559032946</v>
      </c>
      <c r="L67">
        <v>101</v>
      </c>
    </row>
    <row r="68" spans="1:16" x14ac:dyDescent="0.3">
      <c r="A68" t="s">
        <v>47</v>
      </c>
      <c r="B68" t="s">
        <v>18</v>
      </c>
      <c r="C68" s="3">
        <v>18</v>
      </c>
      <c r="D68">
        <v>0.7</v>
      </c>
      <c r="E68">
        <v>57.3</v>
      </c>
      <c r="F68">
        <v>58.91</v>
      </c>
      <c r="G68" s="2">
        <f t="shared" si="0"/>
        <v>1.6099999999999994</v>
      </c>
      <c r="H68">
        <v>3900</v>
      </c>
      <c r="I68" s="2">
        <v>4.9800000000000004</v>
      </c>
      <c r="K68" s="2">
        <f t="shared" si="1"/>
        <v>3.7544242985780434</v>
      </c>
      <c r="L68">
        <v>138</v>
      </c>
    </row>
    <row r="69" spans="1:16" x14ac:dyDescent="0.3">
      <c r="B69" t="s">
        <v>15</v>
      </c>
      <c r="C69" s="3">
        <v>17.8</v>
      </c>
      <c r="D69">
        <v>0.7</v>
      </c>
      <c r="E69">
        <v>59.99</v>
      </c>
      <c r="F69">
        <v>61.95</v>
      </c>
      <c r="G69" s="2">
        <f t="shared" si="0"/>
        <v>1.9600000000000009</v>
      </c>
      <c r="H69">
        <v>3900</v>
      </c>
      <c r="I69" s="2">
        <v>4.9800000000000004</v>
      </c>
      <c r="K69" s="2">
        <f t="shared" si="1"/>
        <v>4.6219585893584147</v>
      </c>
      <c r="L69">
        <v>136</v>
      </c>
    </row>
    <row r="70" spans="1:16" x14ac:dyDescent="0.3">
      <c r="B70" t="s">
        <v>16</v>
      </c>
      <c r="C70" s="3">
        <v>17.8</v>
      </c>
      <c r="D70">
        <v>0.7</v>
      </c>
      <c r="E70">
        <v>60.03</v>
      </c>
      <c r="F70">
        <v>61.87</v>
      </c>
      <c r="G70" s="2">
        <f t="shared" si="0"/>
        <v>1.8399999999999963</v>
      </c>
      <c r="H70">
        <v>3900</v>
      </c>
      <c r="I70" s="2">
        <v>4.9800000000000004</v>
      </c>
      <c r="K70" s="2">
        <f t="shared" si="1"/>
        <v>4.3389815328670718</v>
      </c>
      <c r="L70">
        <v>140</v>
      </c>
    </row>
    <row r="71" spans="1:16" x14ac:dyDescent="0.3">
      <c r="B71" t="s">
        <v>17</v>
      </c>
      <c r="C71" s="3">
        <v>17.7</v>
      </c>
      <c r="D71">
        <v>0.7</v>
      </c>
      <c r="E71">
        <v>59.42</v>
      </c>
      <c r="F71">
        <v>61.48</v>
      </c>
      <c r="G71" s="2">
        <f t="shared" si="0"/>
        <v>2.0599999999999952</v>
      </c>
      <c r="H71">
        <v>3900</v>
      </c>
      <c r="I71" s="2">
        <v>4.9800000000000004</v>
      </c>
      <c r="K71" s="2">
        <f t="shared" si="1"/>
        <v>4.885217847186496</v>
      </c>
      <c r="L71">
        <v>140</v>
      </c>
    </row>
    <row r="72" spans="1:16" x14ac:dyDescent="0.3">
      <c r="I72" s="2"/>
    </row>
    <row r="73" spans="1:16" x14ac:dyDescent="0.3">
      <c r="A73" s="1" t="s">
        <v>35</v>
      </c>
      <c r="K73" s="2"/>
    </row>
    <row r="75" spans="1:16" x14ac:dyDescent="0.3">
      <c r="A75" t="s">
        <v>0</v>
      </c>
      <c r="B75" t="s">
        <v>1</v>
      </c>
      <c r="C75" t="s">
        <v>2</v>
      </c>
      <c r="D75" t="s">
        <v>25</v>
      </c>
      <c r="E75" t="s">
        <v>21</v>
      </c>
      <c r="F75" t="s">
        <v>20</v>
      </c>
      <c r="G75" t="s">
        <v>22</v>
      </c>
      <c r="H75" t="s">
        <v>23</v>
      </c>
      <c r="I75" t="s">
        <v>24</v>
      </c>
      <c r="J75" t="s">
        <v>37</v>
      </c>
      <c r="K75" t="s">
        <v>38</v>
      </c>
      <c r="L75" t="s">
        <v>39</v>
      </c>
      <c r="M75" t="s">
        <v>40</v>
      </c>
      <c r="O75" t="s">
        <v>34</v>
      </c>
      <c r="P75" t="s">
        <v>41</v>
      </c>
    </row>
    <row r="76" spans="1:16" x14ac:dyDescent="0.3">
      <c r="A76" t="s">
        <v>9</v>
      </c>
      <c r="B76" t="s">
        <v>4</v>
      </c>
      <c r="C76" s="3">
        <v>15.8</v>
      </c>
      <c r="D76" s="3">
        <v>0.7</v>
      </c>
      <c r="G76" s="2"/>
      <c r="H76" s="4"/>
      <c r="I76" s="2"/>
      <c r="N76" s="2"/>
      <c r="O76" s="2"/>
      <c r="P76" s="2"/>
    </row>
    <row r="77" spans="1:16" x14ac:dyDescent="0.3">
      <c r="B77" t="s">
        <v>5</v>
      </c>
      <c r="C77" s="3">
        <v>15.6</v>
      </c>
      <c r="D77" s="3">
        <v>0.7</v>
      </c>
      <c r="E77">
        <v>11.7</v>
      </c>
      <c r="F77">
        <v>35.200000000000003</v>
      </c>
      <c r="G77" s="2">
        <f t="shared" ref="G77:G107" si="2">F77-E77</f>
        <v>23.500000000000004</v>
      </c>
      <c r="H77" s="4">
        <v>5580</v>
      </c>
      <c r="I77" s="2">
        <v>4.92</v>
      </c>
      <c r="J77">
        <v>1222.5</v>
      </c>
      <c r="K77">
        <v>10.8</v>
      </c>
      <c r="L77" s="2">
        <v>8.5850000000000009</v>
      </c>
      <c r="M77" s="2">
        <v>7.8</v>
      </c>
      <c r="N77" s="2"/>
      <c r="O77" s="2">
        <f t="shared" ref="O77:O107" si="3">G77/1000/(C77/100*PI()*D77/1000)/(H77/60/60)</f>
        <v>44.194034770879604</v>
      </c>
      <c r="P77" s="2">
        <f t="shared" ref="P77:P107" si="4">1-K77/J77</f>
        <v>0.9911656441717791</v>
      </c>
    </row>
    <row r="78" spans="1:16" x14ac:dyDescent="0.3">
      <c r="B78" t="s">
        <v>6</v>
      </c>
      <c r="C78" s="3">
        <v>16</v>
      </c>
      <c r="D78" s="3">
        <v>0.7</v>
      </c>
      <c r="E78">
        <v>11.81</v>
      </c>
      <c r="F78">
        <v>37.96</v>
      </c>
      <c r="G78" s="2">
        <f t="shared" si="2"/>
        <v>26.15</v>
      </c>
      <c r="H78" s="4">
        <v>5580</v>
      </c>
      <c r="I78" s="2">
        <v>4.92</v>
      </c>
      <c r="J78">
        <v>1222.5</v>
      </c>
      <c r="K78">
        <v>10.8</v>
      </c>
      <c r="L78" s="2">
        <v>8.5850000000000009</v>
      </c>
      <c r="M78" s="2">
        <v>7.78</v>
      </c>
      <c r="N78" s="2"/>
      <c r="O78" s="2">
        <f t="shared" si="3"/>
        <v>47.948176979873999</v>
      </c>
      <c r="P78" s="2">
        <f t="shared" si="4"/>
        <v>0.9911656441717791</v>
      </c>
    </row>
    <row r="79" spans="1:16" x14ac:dyDescent="0.3">
      <c r="B79" t="s">
        <v>7</v>
      </c>
      <c r="C79" s="3">
        <v>15.9</v>
      </c>
      <c r="D79" s="3">
        <v>0.7</v>
      </c>
      <c r="E79">
        <v>12.26</v>
      </c>
      <c r="F79">
        <v>37.35</v>
      </c>
      <c r="G79" s="2">
        <f t="shared" si="2"/>
        <v>25.090000000000003</v>
      </c>
      <c r="H79" s="4">
        <v>5580</v>
      </c>
      <c r="I79" s="2">
        <v>4.92</v>
      </c>
      <c r="J79">
        <v>1222.5</v>
      </c>
      <c r="K79">
        <v>14.1</v>
      </c>
      <c r="L79" s="2">
        <v>8.5850000000000009</v>
      </c>
      <c r="M79" s="2">
        <v>7.7</v>
      </c>
      <c r="N79" s="2"/>
      <c r="O79" s="2">
        <f t="shared" si="3"/>
        <v>46.293916728118191</v>
      </c>
      <c r="P79" s="2">
        <f t="shared" si="4"/>
        <v>0.98846625766871166</v>
      </c>
    </row>
    <row r="80" spans="1:16" x14ac:dyDescent="0.3">
      <c r="A80" t="s">
        <v>10</v>
      </c>
      <c r="B80" t="s">
        <v>4</v>
      </c>
      <c r="C80" s="3">
        <v>16.3</v>
      </c>
      <c r="D80" s="3">
        <v>0.7</v>
      </c>
      <c r="E80">
        <v>11.78</v>
      </c>
      <c r="F80">
        <v>34.74</v>
      </c>
      <c r="G80" s="2">
        <f t="shared" si="2"/>
        <v>22.96</v>
      </c>
      <c r="H80" s="4">
        <v>5580</v>
      </c>
      <c r="I80" s="2">
        <v>4.92</v>
      </c>
      <c r="J80">
        <v>1222.5</v>
      </c>
      <c r="K80">
        <v>18.600000000000001</v>
      </c>
      <c r="L80" s="2">
        <v>8.5850000000000009</v>
      </c>
      <c r="M80" s="2">
        <v>6.4</v>
      </c>
      <c r="N80" s="2"/>
      <c r="O80" s="2">
        <f t="shared" si="3"/>
        <v>41.324220331796305</v>
      </c>
      <c r="P80" s="2">
        <f t="shared" si="4"/>
        <v>0.98478527607361965</v>
      </c>
    </row>
    <row r="81" spans="1:16" x14ac:dyDescent="0.3">
      <c r="B81" t="s">
        <v>5</v>
      </c>
      <c r="C81" s="3">
        <v>15.9</v>
      </c>
      <c r="D81" s="3">
        <v>0.7</v>
      </c>
      <c r="E81">
        <v>11.79</v>
      </c>
      <c r="F81">
        <v>35.049999999999997</v>
      </c>
      <c r="G81" s="2">
        <f t="shared" si="2"/>
        <v>23.259999999999998</v>
      </c>
      <c r="H81" s="4">
        <v>5580</v>
      </c>
      <c r="I81" s="2">
        <v>4.92</v>
      </c>
      <c r="J81">
        <v>1222.5</v>
      </c>
      <c r="K81">
        <v>13.8</v>
      </c>
      <c r="L81" s="2">
        <v>8.5850000000000009</v>
      </c>
      <c r="M81" s="2">
        <v>6.66</v>
      </c>
      <c r="N81" s="2"/>
      <c r="O81" s="2">
        <f t="shared" si="3"/>
        <v>42.917357636350296</v>
      </c>
      <c r="P81" s="2">
        <f t="shared" si="4"/>
        <v>0.98871165644171777</v>
      </c>
    </row>
    <row r="82" spans="1:16" x14ac:dyDescent="0.3">
      <c r="B82" t="s">
        <v>6</v>
      </c>
      <c r="C82" s="3">
        <v>15.9</v>
      </c>
      <c r="D82" s="3">
        <v>0.7</v>
      </c>
      <c r="E82">
        <v>11.8</v>
      </c>
      <c r="F82">
        <v>37.49</v>
      </c>
      <c r="G82" s="2">
        <f t="shared" si="2"/>
        <v>25.69</v>
      </c>
      <c r="H82" s="4">
        <v>5580</v>
      </c>
      <c r="I82" s="2">
        <v>4.92</v>
      </c>
      <c r="J82">
        <v>1222.5</v>
      </c>
      <c r="K82">
        <v>13.7</v>
      </c>
      <c r="L82" s="2">
        <v>8.5850000000000009</v>
      </c>
      <c r="M82" s="2">
        <v>6.72</v>
      </c>
      <c r="N82" s="2"/>
      <c r="O82" s="2">
        <f t="shared" si="3"/>
        <v>47.400985282796178</v>
      </c>
      <c r="P82" s="2">
        <f t="shared" si="4"/>
        <v>0.98879345603271984</v>
      </c>
    </row>
    <row r="83" spans="1:16" x14ac:dyDescent="0.3">
      <c r="B83" t="s">
        <v>7</v>
      </c>
      <c r="C83" s="3">
        <v>15.9</v>
      </c>
      <c r="D83" s="3">
        <v>0.7</v>
      </c>
      <c r="E83">
        <v>11.81</v>
      </c>
      <c r="F83">
        <v>35.1</v>
      </c>
      <c r="G83" s="2">
        <f t="shared" si="2"/>
        <v>23.29</v>
      </c>
      <c r="H83" s="4">
        <v>5580</v>
      </c>
      <c r="I83" s="2">
        <v>4.92</v>
      </c>
      <c r="J83">
        <v>1222.5</v>
      </c>
      <c r="K83">
        <v>14.9</v>
      </c>
      <c r="L83" s="2">
        <v>8.5850000000000009</v>
      </c>
      <c r="M83" s="2">
        <v>6.75</v>
      </c>
      <c r="N83" s="2"/>
      <c r="O83" s="2">
        <f t="shared" si="3"/>
        <v>42.972711064084187</v>
      </c>
      <c r="P83" s="2">
        <f t="shared" si="4"/>
        <v>0.98781186094069529</v>
      </c>
    </row>
    <row r="84" spans="1:16" x14ac:dyDescent="0.3">
      <c r="A84" t="s">
        <v>13</v>
      </c>
      <c r="B84" t="s">
        <v>4</v>
      </c>
      <c r="C84" s="3">
        <v>15.9</v>
      </c>
      <c r="D84" s="3">
        <v>0.7</v>
      </c>
      <c r="E84">
        <v>11.79</v>
      </c>
      <c r="F84">
        <v>31.1</v>
      </c>
      <c r="G84" s="2">
        <f t="shared" si="2"/>
        <v>19.310000000000002</v>
      </c>
      <c r="H84" s="4">
        <v>5580</v>
      </c>
      <c r="I84" s="2">
        <v>4.92</v>
      </c>
      <c r="J84">
        <v>1222.5</v>
      </c>
      <c r="K84">
        <v>6.1</v>
      </c>
      <c r="L84" s="2">
        <v>8.5850000000000009</v>
      </c>
      <c r="M84" s="2">
        <v>6.67</v>
      </c>
      <c r="N84" s="2"/>
      <c r="O84" s="2">
        <f t="shared" si="3"/>
        <v>35.629156318053489</v>
      </c>
      <c r="P84" s="2">
        <f t="shared" si="4"/>
        <v>0.99501022494887525</v>
      </c>
    </row>
    <row r="85" spans="1:16" x14ac:dyDescent="0.3">
      <c r="B85" t="s">
        <v>5</v>
      </c>
      <c r="C85" s="3">
        <v>15.9</v>
      </c>
      <c r="D85" s="3">
        <v>0.7</v>
      </c>
      <c r="E85">
        <v>12.34</v>
      </c>
      <c r="F85">
        <v>31.38</v>
      </c>
      <c r="G85" s="2">
        <f t="shared" si="2"/>
        <v>19.04</v>
      </c>
      <c r="H85" s="4">
        <v>5580</v>
      </c>
      <c r="I85" s="2">
        <v>4.92</v>
      </c>
      <c r="J85">
        <v>1222.5</v>
      </c>
      <c r="K85">
        <v>5.7</v>
      </c>
      <c r="L85" s="2">
        <v>8.5850000000000009</v>
      </c>
      <c r="M85" s="2">
        <v>7.08</v>
      </c>
      <c r="N85" s="2"/>
      <c r="O85" s="2">
        <f t="shared" si="3"/>
        <v>35.130975468448391</v>
      </c>
      <c r="P85" s="2">
        <f t="shared" si="4"/>
        <v>0.99533742331288344</v>
      </c>
    </row>
    <row r="86" spans="1:16" x14ac:dyDescent="0.3">
      <c r="B86" t="s">
        <v>6</v>
      </c>
      <c r="C86" s="3">
        <v>15.6</v>
      </c>
      <c r="D86" s="3">
        <v>0.7</v>
      </c>
      <c r="E86">
        <v>11.77</v>
      </c>
      <c r="F86">
        <v>29.79</v>
      </c>
      <c r="G86" s="2">
        <f t="shared" si="2"/>
        <v>18.02</v>
      </c>
      <c r="H86" s="4">
        <v>5580</v>
      </c>
      <c r="I86" s="2">
        <v>4.92</v>
      </c>
      <c r="J86">
        <v>1222.5</v>
      </c>
      <c r="K86">
        <v>7.3</v>
      </c>
      <c r="L86" s="2">
        <v>8.5850000000000009</v>
      </c>
      <c r="M86" s="2">
        <v>7.04</v>
      </c>
      <c r="N86" s="2"/>
      <c r="O86" s="2">
        <f t="shared" si="3"/>
        <v>33.888361981755338</v>
      </c>
      <c r="P86" s="2">
        <f t="shared" si="4"/>
        <v>0.9940286298568507</v>
      </c>
    </row>
    <row r="87" spans="1:16" x14ac:dyDescent="0.3">
      <c r="B87" t="s">
        <v>7</v>
      </c>
      <c r="C87" s="3">
        <v>16</v>
      </c>
      <c r="D87" s="3">
        <v>0.7</v>
      </c>
      <c r="E87">
        <v>11.8</v>
      </c>
      <c r="F87">
        <v>31.9</v>
      </c>
      <c r="G87" s="2">
        <f t="shared" si="2"/>
        <v>20.099999999999998</v>
      </c>
      <c r="H87" s="4">
        <v>5580</v>
      </c>
      <c r="I87" s="2">
        <v>4.92</v>
      </c>
      <c r="J87">
        <v>1222.5</v>
      </c>
      <c r="K87">
        <v>7.4</v>
      </c>
      <c r="L87" s="2">
        <v>8.5850000000000009</v>
      </c>
      <c r="M87" s="2">
        <v>7.09</v>
      </c>
      <c r="N87" s="2"/>
      <c r="O87" s="2">
        <f t="shared" si="3"/>
        <v>36.855004103077135</v>
      </c>
      <c r="P87" s="2">
        <f t="shared" si="4"/>
        <v>0.99394683026584862</v>
      </c>
    </row>
    <row r="88" spans="1:16" x14ac:dyDescent="0.3">
      <c r="A88" t="s">
        <v>14</v>
      </c>
      <c r="B88" t="s">
        <v>4</v>
      </c>
      <c r="C88" s="3">
        <v>16</v>
      </c>
      <c r="D88" s="3">
        <v>0.7</v>
      </c>
      <c r="E88">
        <v>11.79</v>
      </c>
      <c r="F88">
        <v>27.74</v>
      </c>
      <c r="G88" s="2">
        <f t="shared" si="2"/>
        <v>15.95</v>
      </c>
      <c r="H88" s="4">
        <v>5580</v>
      </c>
      <c r="I88" s="2">
        <v>4.92</v>
      </c>
      <c r="J88">
        <v>1222.5</v>
      </c>
      <c r="K88">
        <v>15.5</v>
      </c>
      <c r="L88" s="2">
        <v>8.5850000000000009</v>
      </c>
      <c r="M88" s="2">
        <v>6.81</v>
      </c>
      <c r="N88" s="2"/>
      <c r="O88" s="2">
        <f t="shared" si="3"/>
        <v>29.245637584282608</v>
      </c>
      <c r="P88" s="2">
        <f t="shared" si="4"/>
        <v>0.98732106339468306</v>
      </c>
    </row>
    <row r="89" spans="1:16" x14ac:dyDescent="0.3">
      <c r="B89" t="s">
        <v>5</v>
      </c>
      <c r="C89" s="3">
        <v>15.9</v>
      </c>
      <c r="D89" s="3">
        <v>0.7</v>
      </c>
      <c r="E89">
        <v>11.71</v>
      </c>
      <c r="F89">
        <v>28.45</v>
      </c>
      <c r="G89" s="2">
        <f t="shared" si="2"/>
        <v>16.739999999999998</v>
      </c>
      <c r="H89" s="4">
        <v>5580</v>
      </c>
      <c r="I89" s="2">
        <v>4.92</v>
      </c>
      <c r="J89">
        <v>1222.5</v>
      </c>
      <c r="K89">
        <v>82.3</v>
      </c>
      <c r="L89" s="2">
        <v>8.5850000000000009</v>
      </c>
      <c r="M89" s="2">
        <v>6.64</v>
      </c>
      <c r="N89" s="2"/>
      <c r="O89" s="2">
        <f t="shared" si="3"/>
        <v>30.887212675516071</v>
      </c>
      <c r="P89" s="2">
        <f t="shared" si="4"/>
        <v>0.93267893660531698</v>
      </c>
    </row>
    <row r="90" spans="1:16" x14ac:dyDescent="0.3">
      <c r="B90" t="s">
        <v>6</v>
      </c>
      <c r="C90" s="3">
        <v>15.9</v>
      </c>
      <c r="D90" s="3">
        <v>0.7</v>
      </c>
      <c r="E90">
        <v>11.8</v>
      </c>
      <c r="F90">
        <v>27.11</v>
      </c>
      <c r="G90" s="2">
        <f t="shared" si="2"/>
        <v>15.309999999999999</v>
      </c>
      <c r="H90" s="4">
        <v>5580</v>
      </c>
      <c r="I90" s="2">
        <v>4.92</v>
      </c>
      <c r="J90">
        <v>1222.5</v>
      </c>
      <c r="K90">
        <v>15.1</v>
      </c>
      <c r="L90" s="2">
        <v>8.5850000000000009</v>
      </c>
      <c r="M90" s="2">
        <v>7.27</v>
      </c>
      <c r="N90" s="2"/>
      <c r="O90" s="2">
        <f t="shared" si="3"/>
        <v>28.248699286866849</v>
      </c>
      <c r="P90" s="2">
        <f t="shared" si="4"/>
        <v>0.98764826175869125</v>
      </c>
    </row>
    <row r="91" spans="1:16" x14ac:dyDescent="0.3">
      <c r="B91" t="s">
        <v>7</v>
      </c>
      <c r="C91" s="3">
        <v>16.100000000000001</v>
      </c>
      <c r="D91" s="3">
        <v>0.7</v>
      </c>
      <c r="E91">
        <v>11.7</v>
      </c>
      <c r="F91">
        <v>28.3</v>
      </c>
      <c r="G91" s="2">
        <f t="shared" si="2"/>
        <v>16.600000000000001</v>
      </c>
      <c r="H91" s="4">
        <v>5580</v>
      </c>
      <c r="I91" s="2">
        <v>4.92</v>
      </c>
      <c r="J91">
        <v>1222.5</v>
      </c>
      <c r="K91">
        <v>16.2</v>
      </c>
      <c r="L91" s="2">
        <v>8.5850000000000009</v>
      </c>
      <c r="M91" s="2">
        <v>7.24</v>
      </c>
      <c r="N91" s="2"/>
      <c r="O91" s="2">
        <f t="shared" si="3"/>
        <v>30.248413490860269</v>
      </c>
      <c r="P91" s="2">
        <f t="shared" si="4"/>
        <v>0.98674846625766877</v>
      </c>
    </row>
    <row r="92" spans="1:16" x14ac:dyDescent="0.3">
      <c r="A92" t="s">
        <v>3</v>
      </c>
      <c r="B92" t="s">
        <v>4</v>
      </c>
      <c r="C92" s="3">
        <v>17.399999999999999</v>
      </c>
      <c r="D92" s="3">
        <v>0.7</v>
      </c>
      <c r="E92">
        <v>11.8</v>
      </c>
      <c r="F92">
        <v>48.42</v>
      </c>
      <c r="G92" s="2">
        <f t="shared" si="2"/>
        <v>36.620000000000005</v>
      </c>
      <c r="H92" s="4">
        <v>7200</v>
      </c>
      <c r="I92" s="2">
        <v>4.9300000000000006</v>
      </c>
      <c r="J92">
        <v>1276.5</v>
      </c>
      <c r="K92">
        <v>10.7</v>
      </c>
      <c r="L92" s="2">
        <v>8.91</v>
      </c>
      <c r="M92" s="2">
        <v>8.7100000000000009</v>
      </c>
      <c r="N92" s="2"/>
      <c r="O92" s="2">
        <f t="shared" si="3"/>
        <v>47.851018193967235</v>
      </c>
      <c r="P92" s="2">
        <f t="shared" si="4"/>
        <v>0.99161770466118293</v>
      </c>
    </row>
    <row r="93" spans="1:16" x14ac:dyDescent="0.3">
      <c r="B93" t="s">
        <v>5</v>
      </c>
      <c r="C93" s="3">
        <v>17.2</v>
      </c>
      <c r="D93" s="3">
        <v>0.7</v>
      </c>
      <c r="E93">
        <v>11.75</v>
      </c>
      <c r="F93">
        <v>49.3</v>
      </c>
      <c r="G93" s="2">
        <f t="shared" si="2"/>
        <v>37.549999999999997</v>
      </c>
      <c r="H93" s="4">
        <v>7200</v>
      </c>
      <c r="I93" s="2">
        <v>4.9300000000000006</v>
      </c>
      <c r="J93">
        <v>1276.5</v>
      </c>
      <c r="K93">
        <v>11.5</v>
      </c>
      <c r="L93" s="2">
        <v>8.91</v>
      </c>
      <c r="M93" s="2">
        <v>8.59</v>
      </c>
      <c r="N93" s="2"/>
      <c r="O93" s="2">
        <f t="shared" si="3"/>
        <v>49.636778348012221</v>
      </c>
      <c r="P93" s="2">
        <f t="shared" si="4"/>
        <v>0.99099099099099097</v>
      </c>
    </row>
    <row r="94" spans="1:16" x14ac:dyDescent="0.3">
      <c r="B94" t="s">
        <v>6</v>
      </c>
      <c r="C94" s="3">
        <v>17.5</v>
      </c>
      <c r="D94" s="3">
        <v>0.7</v>
      </c>
      <c r="E94">
        <v>11.78</v>
      </c>
      <c r="F94">
        <v>48.11</v>
      </c>
      <c r="G94" s="2">
        <f t="shared" si="2"/>
        <v>36.33</v>
      </c>
      <c r="H94" s="4">
        <v>7200</v>
      </c>
      <c r="I94" s="2">
        <v>4.9300000000000006</v>
      </c>
      <c r="J94">
        <v>1276.5</v>
      </c>
      <c r="K94">
        <v>9</v>
      </c>
      <c r="L94" s="2">
        <v>8.91</v>
      </c>
      <c r="M94" s="2">
        <v>8.6</v>
      </c>
      <c r="N94" s="2"/>
      <c r="O94" s="2">
        <f t="shared" si="3"/>
        <v>47.200808836967823</v>
      </c>
      <c r="P94" s="2">
        <f t="shared" si="4"/>
        <v>0.99294947121034083</v>
      </c>
    </row>
    <row r="95" spans="1:16" x14ac:dyDescent="0.3">
      <c r="B95" t="s">
        <v>7</v>
      </c>
      <c r="C95" s="3">
        <v>17.100000000000001</v>
      </c>
      <c r="D95" s="3">
        <v>0.7</v>
      </c>
      <c r="E95">
        <v>11.76</v>
      </c>
      <c r="F95">
        <v>47.11</v>
      </c>
      <c r="G95" s="2">
        <f t="shared" si="2"/>
        <v>35.35</v>
      </c>
      <c r="H95" s="4">
        <v>7200</v>
      </c>
      <c r="I95" s="2">
        <v>4.9300000000000006</v>
      </c>
      <c r="J95">
        <v>1276.5</v>
      </c>
      <c r="K95">
        <v>10.1</v>
      </c>
      <c r="L95" s="2">
        <v>8.91</v>
      </c>
      <c r="M95" s="2">
        <v>8.52</v>
      </c>
      <c r="N95" s="2"/>
      <c r="O95" s="2">
        <f t="shared" si="3"/>
        <v>47.001898398483718</v>
      </c>
      <c r="P95" s="2">
        <f t="shared" si="4"/>
        <v>0.99208773991382682</v>
      </c>
    </row>
    <row r="96" spans="1:16" x14ac:dyDescent="0.3">
      <c r="A96" t="s">
        <v>8</v>
      </c>
      <c r="B96" t="s">
        <v>4</v>
      </c>
      <c r="C96" s="3">
        <v>17.3</v>
      </c>
      <c r="D96" s="3">
        <v>0.7</v>
      </c>
      <c r="E96">
        <v>11.83</v>
      </c>
      <c r="F96">
        <v>43.23</v>
      </c>
      <c r="G96" s="2">
        <f t="shared" si="2"/>
        <v>31.4</v>
      </c>
      <c r="H96" s="4">
        <v>7200</v>
      </c>
      <c r="I96" s="2">
        <v>4.9300000000000006</v>
      </c>
      <c r="J96">
        <v>1276.5</v>
      </c>
      <c r="K96">
        <v>31.7</v>
      </c>
      <c r="L96" s="2">
        <v>8.91</v>
      </c>
      <c r="M96" s="2">
        <v>7.97</v>
      </c>
      <c r="N96" s="2"/>
      <c r="O96" s="2">
        <f t="shared" si="3"/>
        <v>41.267260223662369</v>
      </c>
      <c r="P96" s="2">
        <f t="shared" si="4"/>
        <v>0.97516647081864472</v>
      </c>
    </row>
    <row r="97" spans="1:16" x14ac:dyDescent="0.3">
      <c r="B97" t="s">
        <v>5</v>
      </c>
      <c r="C97" s="3">
        <v>17.3</v>
      </c>
      <c r="D97" s="3">
        <v>0.7</v>
      </c>
      <c r="E97">
        <v>11.74</v>
      </c>
      <c r="F97">
        <v>43.99</v>
      </c>
      <c r="G97" s="2">
        <f t="shared" si="2"/>
        <v>32.25</v>
      </c>
      <c r="H97" s="4">
        <v>7200</v>
      </c>
      <c r="I97" s="2">
        <v>4.9300000000000006</v>
      </c>
      <c r="J97">
        <v>1276.5</v>
      </c>
      <c r="K97">
        <v>30.8</v>
      </c>
      <c r="L97" s="2">
        <v>8.91</v>
      </c>
      <c r="M97" s="2">
        <v>8.01</v>
      </c>
      <c r="N97" s="2"/>
      <c r="O97" s="2">
        <f t="shared" si="3"/>
        <v>42.384367586404828</v>
      </c>
      <c r="P97" s="2">
        <f t="shared" si="4"/>
        <v>0.97587152369761065</v>
      </c>
    </row>
    <row r="98" spans="1:16" x14ac:dyDescent="0.3">
      <c r="B98" t="s">
        <v>6</v>
      </c>
      <c r="C98" s="3">
        <v>17.5</v>
      </c>
      <c r="D98" s="3">
        <v>0.7</v>
      </c>
      <c r="E98">
        <v>11.7</v>
      </c>
      <c r="F98">
        <v>43.47</v>
      </c>
      <c r="G98" s="2">
        <f t="shared" si="2"/>
        <v>31.77</v>
      </c>
      <c r="H98" s="4">
        <v>7200</v>
      </c>
      <c r="I98" s="2">
        <v>4.9300000000000006</v>
      </c>
      <c r="J98">
        <v>1276.5</v>
      </c>
      <c r="K98">
        <v>30.3</v>
      </c>
      <c r="L98" s="2">
        <v>8.91</v>
      </c>
      <c r="M98" s="2">
        <v>8.0399999999999991</v>
      </c>
      <c r="N98" s="2"/>
      <c r="O98" s="2">
        <f t="shared" si="3"/>
        <v>41.276347281873591</v>
      </c>
      <c r="P98" s="2">
        <f t="shared" si="4"/>
        <v>0.97626321974148056</v>
      </c>
    </row>
    <row r="99" spans="1:16" x14ac:dyDescent="0.3">
      <c r="B99" t="s">
        <v>7</v>
      </c>
      <c r="C99" s="3">
        <v>17.2</v>
      </c>
      <c r="D99" s="3">
        <v>0.7</v>
      </c>
      <c r="E99">
        <v>11.7</v>
      </c>
      <c r="F99">
        <v>44.03</v>
      </c>
      <c r="G99" s="2">
        <f t="shared" si="2"/>
        <v>32.33</v>
      </c>
      <c r="H99" s="4">
        <v>7200</v>
      </c>
      <c r="I99" s="2">
        <v>4.9300000000000006</v>
      </c>
      <c r="J99">
        <v>1276.5</v>
      </c>
      <c r="K99">
        <v>30.9</v>
      </c>
      <c r="L99" s="2">
        <v>8.91</v>
      </c>
      <c r="M99" s="2">
        <v>8.0399999999999991</v>
      </c>
      <c r="N99" s="2"/>
      <c r="O99" s="2">
        <f t="shared" si="3"/>
        <v>42.736539120938346</v>
      </c>
      <c r="P99" s="2">
        <f t="shared" si="4"/>
        <v>0.97579318448883667</v>
      </c>
    </row>
    <row r="100" spans="1:16" x14ac:dyDescent="0.3">
      <c r="A100" t="s">
        <v>46</v>
      </c>
      <c r="B100" t="s">
        <v>5</v>
      </c>
      <c r="C100" s="3">
        <v>15</v>
      </c>
      <c r="D100" s="3">
        <v>0.7</v>
      </c>
      <c r="E100">
        <v>11.77</v>
      </c>
      <c r="F100">
        <v>18.55</v>
      </c>
      <c r="G100" s="2">
        <f t="shared" si="2"/>
        <v>6.7800000000000011</v>
      </c>
      <c r="H100" s="4">
        <v>15180</v>
      </c>
      <c r="I100" s="2">
        <v>4.9800000000000004</v>
      </c>
      <c r="J100">
        <v>1321.5</v>
      </c>
      <c r="K100">
        <v>84.3</v>
      </c>
      <c r="L100" s="2">
        <v>8.8774999999999995</v>
      </c>
      <c r="M100" s="2">
        <v>8.6999999999999993</v>
      </c>
      <c r="N100" s="2"/>
      <c r="O100" s="2">
        <f t="shared" si="3"/>
        <v>4.8744009674220248</v>
      </c>
      <c r="P100" s="2">
        <f t="shared" si="4"/>
        <v>0.93620885357548245</v>
      </c>
    </row>
    <row r="101" spans="1:16" x14ac:dyDescent="0.3">
      <c r="B101" t="s">
        <v>15</v>
      </c>
      <c r="C101" s="3">
        <v>15.3</v>
      </c>
      <c r="D101" s="3">
        <v>0.7</v>
      </c>
      <c r="E101">
        <v>12.56</v>
      </c>
      <c r="F101">
        <v>19.5</v>
      </c>
      <c r="G101" s="2">
        <f t="shared" si="2"/>
        <v>6.9399999999999995</v>
      </c>
      <c r="H101" s="4">
        <v>15180</v>
      </c>
      <c r="I101" s="2">
        <v>4.9800000000000004</v>
      </c>
      <c r="J101">
        <v>1321.5</v>
      </c>
      <c r="K101">
        <v>97</v>
      </c>
      <c r="L101" s="2">
        <v>8.8774999999999995</v>
      </c>
      <c r="M101" s="2">
        <v>8.5500000000000007</v>
      </c>
      <c r="N101" s="2"/>
      <c r="O101" s="2">
        <f t="shared" si="3"/>
        <v>4.8915990968113885</v>
      </c>
      <c r="P101" s="2">
        <f t="shared" si="4"/>
        <v>0.92659856223987891</v>
      </c>
    </row>
    <row r="102" spans="1:16" x14ac:dyDescent="0.3">
      <c r="B102" t="s">
        <v>16</v>
      </c>
      <c r="C102" s="3">
        <v>15.4</v>
      </c>
      <c r="D102" s="3">
        <v>0.7</v>
      </c>
      <c r="E102">
        <v>11.75</v>
      </c>
      <c r="F102">
        <v>18.940000000000001</v>
      </c>
      <c r="G102" s="2">
        <f t="shared" si="2"/>
        <v>7.1900000000000013</v>
      </c>
      <c r="H102" s="4">
        <v>15180</v>
      </c>
      <c r="I102" s="2">
        <v>4.9800000000000004</v>
      </c>
      <c r="J102">
        <v>1321.5</v>
      </c>
      <c r="K102">
        <v>83.3</v>
      </c>
      <c r="L102" s="2">
        <v>8.8774999999999995</v>
      </c>
      <c r="M102" s="2">
        <v>8.5399999999999991</v>
      </c>
      <c r="N102" s="2"/>
      <c r="O102" s="2">
        <f t="shared" si="3"/>
        <v>5.0349015854160948</v>
      </c>
      <c r="P102" s="2">
        <f t="shared" si="4"/>
        <v>0.93696556942867959</v>
      </c>
    </row>
    <row r="103" spans="1:16" x14ac:dyDescent="0.3">
      <c r="B103" t="s">
        <v>17</v>
      </c>
      <c r="C103" s="3">
        <v>15.2</v>
      </c>
      <c r="D103" s="3">
        <v>0.7</v>
      </c>
      <c r="E103">
        <v>11.72</v>
      </c>
      <c r="F103">
        <v>19.91</v>
      </c>
      <c r="G103" s="2">
        <f t="shared" si="2"/>
        <v>8.19</v>
      </c>
      <c r="H103" s="4">
        <v>15180</v>
      </c>
      <c r="I103" s="2">
        <v>4.9800000000000004</v>
      </c>
      <c r="J103">
        <v>1321.5</v>
      </c>
      <c r="K103">
        <v>73.8</v>
      </c>
      <c r="L103" s="2">
        <v>8.8774999999999995</v>
      </c>
      <c r="M103" s="2">
        <v>8.5399999999999991</v>
      </c>
      <c r="N103" s="2"/>
      <c r="O103" s="2">
        <f t="shared" si="3"/>
        <v>5.8106287731698831</v>
      </c>
      <c r="P103" s="2">
        <f t="shared" si="4"/>
        <v>0.94415437003405223</v>
      </c>
    </row>
    <row r="104" spans="1:16" x14ac:dyDescent="0.3">
      <c r="A104" t="s">
        <v>47</v>
      </c>
      <c r="B104" t="s">
        <v>18</v>
      </c>
      <c r="C104" s="3">
        <v>15.2</v>
      </c>
      <c r="D104" s="3">
        <v>0.7</v>
      </c>
      <c r="E104">
        <v>11.72</v>
      </c>
      <c r="F104">
        <v>20.68</v>
      </c>
      <c r="G104" s="2">
        <f t="shared" si="2"/>
        <v>8.9599999999999991</v>
      </c>
      <c r="H104" s="4">
        <v>15180</v>
      </c>
      <c r="I104" s="2">
        <v>4.9800000000000004</v>
      </c>
      <c r="J104">
        <v>1321.5</v>
      </c>
      <c r="K104">
        <v>418</v>
      </c>
      <c r="L104" s="2">
        <v>8.8774999999999995</v>
      </c>
      <c r="M104" s="2">
        <v>7.64</v>
      </c>
      <c r="N104" s="2"/>
      <c r="O104" s="2">
        <f t="shared" si="3"/>
        <v>6.3569272048354275</v>
      </c>
      <c r="P104" s="2">
        <f t="shared" si="4"/>
        <v>0.68369277336360201</v>
      </c>
    </row>
    <row r="105" spans="1:16" x14ac:dyDescent="0.3">
      <c r="B105" t="s">
        <v>15</v>
      </c>
      <c r="C105" s="3">
        <v>15.1</v>
      </c>
      <c r="D105" s="3">
        <v>0.7</v>
      </c>
      <c r="E105">
        <v>11.72</v>
      </c>
      <c r="F105">
        <v>20.07</v>
      </c>
      <c r="G105" s="2">
        <f t="shared" si="2"/>
        <v>8.35</v>
      </c>
      <c r="H105" s="4">
        <v>15180</v>
      </c>
      <c r="I105" s="2">
        <v>4.9800000000000004</v>
      </c>
      <c r="J105">
        <v>1321.5</v>
      </c>
      <c r="K105">
        <v>79.2</v>
      </c>
      <c r="L105" s="2">
        <v>8.8774999999999995</v>
      </c>
      <c r="M105" s="2">
        <v>8.3699999999999992</v>
      </c>
      <c r="N105" s="2"/>
      <c r="O105" s="2">
        <f t="shared" si="3"/>
        <v>5.9633780809315331</v>
      </c>
      <c r="P105" s="2">
        <f t="shared" si="4"/>
        <v>0.94006810442678779</v>
      </c>
    </row>
    <row r="106" spans="1:16" x14ac:dyDescent="0.3">
      <c r="B106" t="s">
        <v>16</v>
      </c>
      <c r="C106" s="3">
        <v>15.5</v>
      </c>
      <c r="D106" s="3">
        <v>0.7</v>
      </c>
      <c r="E106">
        <v>11.78</v>
      </c>
      <c r="F106">
        <v>18.489999999999998</v>
      </c>
      <c r="G106" s="2">
        <f t="shared" si="2"/>
        <v>6.7099999999999991</v>
      </c>
      <c r="H106" s="4">
        <v>15180</v>
      </c>
      <c r="I106" s="2">
        <v>4.9800000000000004</v>
      </c>
      <c r="J106">
        <v>1321.5</v>
      </c>
      <c r="K106">
        <v>82.4</v>
      </c>
      <c r="L106" s="2">
        <v>8.8774999999999995</v>
      </c>
      <c r="M106" s="2">
        <v>8.2799999999999994</v>
      </c>
      <c r="N106" s="2"/>
      <c r="O106" s="2">
        <f t="shared" si="3"/>
        <v>4.6684599616616858</v>
      </c>
      <c r="P106" s="2">
        <f t="shared" si="4"/>
        <v>0.93764661369655689</v>
      </c>
    </row>
    <row r="107" spans="1:16" x14ac:dyDescent="0.3">
      <c r="B107" t="s">
        <v>17</v>
      </c>
      <c r="C107" s="3">
        <v>15.5</v>
      </c>
      <c r="D107" s="3">
        <v>0.7</v>
      </c>
      <c r="E107">
        <v>11.8</v>
      </c>
      <c r="F107">
        <v>17.41</v>
      </c>
      <c r="G107" s="2">
        <f t="shared" si="2"/>
        <v>5.6099999999999994</v>
      </c>
      <c r="H107" s="4">
        <v>15180</v>
      </c>
      <c r="I107" s="2">
        <v>4.9800000000000004</v>
      </c>
      <c r="J107">
        <v>1321.5</v>
      </c>
      <c r="K107">
        <v>86.2</v>
      </c>
      <c r="L107" s="2">
        <v>8.8774999999999995</v>
      </c>
      <c r="M107" s="2">
        <v>8.34</v>
      </c>
      <c r="N107" s="2"/>
      <c r="O107" s="2">
        <f t="shared" si="3"/>
        <v>3.903138656471246</v>
      </c>
      <c r="P107" s="2">
        <f t="shared" si="4"/>
        <v>0.9347710934544079</v>
      </c>
    </row>
    <row r="108" spans="1:16" x14ac:dyDescent="0.3">
      <c r="O108" s="2"/>
    </row>
    <row r="109" spans="1:16" x14ac:dyDescent="0.3">
      <c r="A109" s="1" t="s">
        <v>42</v>
      </c>
      <c r="K109" s="2"/>
    </row>
    <row r="111" spans="1:16" x14ac:dyDescent="0.3">
      <c r="A111" t="s">
        <v>0</v>
      </c>
      <c r="B111" t="s">
        <v>1</v>
      </c>
      <c r="C111" t="s">
        <v>2</v>
      </c>
      <c r="D111" t="s">
        <v>25</v>
      </c>
      <c r="E111" t="s">
        <v>21</v>
      </c>
      <c r="F111" t="s">
        <v>20</v>
      </c>
      <c r="G111" t="s">
        <v>22</v>
      </c>
      <c r="H111" t="s">
        <v>23</v>
      </c>
      <c r="I111" t="s">
        <v>24</v>
      </c>
      <c r="J111" t="s">
        <v>37</v>
      </c>
      <c r="K111" t="s">
        <v>38</v>
      </c>
      <c r="L111" t="s">
        <v>39</v>
      </c>
      <c r="M111" t="s">
        <v>40</v>
      </c>
      <c r="O111" t="s">
        <v>34</v>
      </c>
      <c r="P111" t="s">
        <v>41</v>
      </c>
    </row>
    <row r="112" spans="1:16" x14ac:dyDescent="0.3">
      <c r="A112" t="s">
        <v>9</v>
      </c>
      <c r="B112" t="s">
        <v>4</v>
      </c>
      <c r="C112" s="3">
        <v>15.8</v>
      </c>
      <c r="D112" s="3">
        <v>0.7</v>
      </c>
      <c r="G112" s="2"/>
      <c r="H112" s="4"/>
      <c r="I112" s="2"/>
      <c r="N112" s="2"/>
      <c r="O112" s="2"/>
      <c r="P112" s="2"/>
    </row>
    <row r="113" spans="1:16" x14ac:dyDescent="0.3">
      <c r="B113" t="s">
        <v>5</v>
      </c>
      <c r="C113" s="3">
        <v>15.6</v>
      </c>
      <c r="D113" s="3">
        <v>0.7</v>
      </c>
      <c r="E113" s="2">
        <v>11.7</v>
      </c>
      <c r="F113" s="2">
        <v>39.200000000000003</v>
      </c>
      <c r="G113" s="2">
        <f t="shared" ref="G113:G143" si="5">F113-E113</f>
        <v>27.500000000000004</v>
      </c>
      <c r="H113" s="4">
        <v>6840</v>
      </c>
      <c r="I113" s="2">
        <v>4.8950000000000005</v>
      </c>
      <c r="J113">
        <v>1165.5</v>
      </c>
      <c r="K113">
        <v>531</v>
      </c>
      <c r="L113">
        <v>8.82</v>
      </c>
      <c r="M113">
        <v>7.19</v>
      </c>
      <c r="N113" s="2"/>
      <c r="O113" s="2">
        <f t="shared" ref="O113:O143" si="6">G113/1000/(C113/100*PI()*D113/1000)/(H113/60/60)</f>
        <v>42.189714044988655</v>
      </c>
      <c r="P113" s="2">
        <f>1-K113/J113</f>
        <v>0.54440154440154442</v>
      </c>
    </row>
    <row r="114" spans="1:16" x14ac:dyDescent="0.3">
      <c r="B114" t="s">
        <v>6</v>
      </c>
      <c r="C114" s="3">
        <v>16</v>
      </c>
      <c r="D114" s="3">
        <v>0.7</v>
      </c>
      <c r="E114" s="2">
        <v>11.81</v>
      </c>
      <c r="F114" s="2">
        <v>42.34</v>
      </c>
      <c r="G114" s="2">
        <f t="shared" si="5"/>
        <v>30.53</v>
      </c>
      <c r="H114" s="4">
        <v>6840</v>
      </c>
      <c r="I114" s="2">
        <v>4.8950000000000005</v>
      </c>
      <c r="J114">
        <v>1165.5</v>
      </c>
      <c r="K114">
        <v>524</v>
      </c>
      <c r="L114">
        <v>8.82</v>
      </c>
      <c r="M114">
        <v>7.05</v>
      </c>
      <c r="N114" s="2"/>
      <c r="O114" s="2">
        <f t="shared" si="6"/>
        <v>45.667297110860581</v>
      </c>
      <c r="P114" s="2">
        <f t="shared" ref="P114:P143" si="7">1-K114/J114</f>
        <v>0.55040755040755041</v>
      </c>
    </row>
    <row r="115" spans="1:16" x14ac:dyDescent="0.3">
      <c r="B115" t="s">
        <v>7</v>
      </c>
      <c r="C115" s="3">
        <v>15.9</v>
      </c>
      <c r="D115" s="3">
        <v>0.7</v>
      </c>
      <c r="E115" s="2">
        <v>12.26</v>
      </c>
      <c r="F115" s="2">
        <v>42.73</v>
      </c>
      <c r="G115" s="2">
        <f t="shared" si="5"/>
        <v>30.47</v>
      </c>
      <c r="H115" s="4">
        <v>6840</v>
      </c>
      <c r="I115" s="2">
        <v>4.8950000000000005</v>
      </c>
      <c r="J115">
        <v>1165.5</v>
      </c>
      <c r="K115">
        <v>556</v>
      </c>
      <c r="L115">
        <v>8.82</v>
      </c>
      <c r="M115">
        <v>6.95</v>
      </c>
      <c r="N115" s="2"/>
      <c r="O115" s="2">
        <f t="shared" si="6"/>
        <v>45.864199328605018</v>
      </c>
      <c r="P115" s="2">
        <f t="shared" si="7"/>
        <v>0.52295152295152292</v>
      </c>
    </row>
    <row r="116" spans="1:16" x14ac:dyDescent="0.3">
      <c r="A116" t="s">
        <v>10</v>
      </c>
      <c r="B116" t="s">
        <v>4</v>
      </c>
      <c r="C116" s="3">
        <v>16.3</v>
      </c>
      <c r="D116" s="3">
        <v>0.7</v>
      </c>
      <c r="E116" s="2">
        <v>11.78</v>
      </c>
      <c r="F116" s="2">
        <v>40.68</v>
      </c>
      <c r="G116" s="2">
        <f t="shared" si="5"/>
        <v>28.9</v>
      </c>
      <c r="H116" s="4">
        <v>6840</v>
      </c>
      <c r="I116" s="2">
        <v>4.8950000000000005</v>
      </c>
      <c r="J116">
        <v>1165.5</v>
      </c>
      <c r="K116">
        <v>442</v>
      </c>
      <c r="L116">
        <v>8.82</v>
      </c>
      <c r="M116">
        <v>6.92</v>
      </c>
      <c r="N116" s="2"/>
      <c r="O116" s="2">
        <f t="shared" si="6"/>
        <v>42.433487295131464</v>
      </c>
      <c r="P116" s="2">
        <f t="shared" si="7"/>
        <v>0.62076362076362068</v>
      </c>
    </row>
    <row r="117" spans="1:16" x14ac:dyDescent="0.3">
      <c r="B117" t="s">
        <v>5</v>
      </c>
      <c r="C117" s="3">
        <v>15.9</v>
      </c>
      <c r="D117" s="3">
        <v>0.7</v>
      </c>
      <c r="E117" s="2">
        <v>11.79</v>
      </c>
      <c r="F117" s="2">
        <v>38.869999999999997</v>
      </c>
      <c r="G117" s="2">
        <f t="shared" si="5"/>
        <v>27.08</v>
      </c>
      <c r="H117" s="4">
        <v>6840</v>
      </c>
      <c r="I117" s="2">
        <v>4.8950000000000005</v>
      </c>
      <c r="J117">
        <v>1165.5</v>
      </c>
      <c r="K117">
        <v>383</v>
      </c>
      <c r="L117">
        <v>8.82</v>
      </c>
      <c r="M117">
        <v>6.88</v>
      </c>
      <c r="N117" s="2"/>
      <c r="O117" s="2">
        <f t="shared" si="6"/>
        <v>40.761487293029987</v>
      </c>
      <c r="P117" s="2">
        <f t="shared" si="7"/>
        <v>0.6713856713856714</v>
      </c>
    </row>
    <row r="118" spans="1:16" x14ac:dyDescent="0.3">
      <c r="B118" t="s">
        <v>6</v>
      </c>
      <c r="C118" s="3">
        <v>15.9</v>
      </c>
      <c r="D118" s="3">
        <v>0.7</v>
      </c>
      <c r="E118" s="2">
        <v>11.8</v>
      </c>
      <c r="F118" s="2">
        <v>41.87</v>
      </c>
      <c r="G118" s="2">
        <f t="shared" si="5"/>
        <v>30.069999999999997</v>
      </c>
      <c r="H118" s="4">
        <v>6840</v>
      </c>
      <c r="I118" s="2">
        <v>4.8950000000000005</v>
      </c>
      <c r="J118">
        <v>1165.5</v>
      </c>
      <c r="K118">
        <v>406</v>
      </c>
      <c r="L118">
        <v>8.82</v>
      </c>
      <c r="M118">
        <v>6.83</v>
      </c>
      <c r="N118" s="2"/>
      <c r="O118" s="2">
        <f t="shared" si="6"/>
        <v>45.262109412902944</v>
      </c>
      <c r="P118" s="2">
        <f t="shared" si="7"/>
        <v>0.65165165165165173</v>
      </c>
    </row>
    <row r="119" spans="1:16" x14ac:dyDescent="0.3">
      <c r="B119" t="s">
        <v>7</v>
      </c>
      <c r="C119" s="3">
        <v>15.9</v>
      </c>
      <c r="D119" s="3">
        <v>0.7</v>
      </c>
      <c r="E119" s="2">
        <v>11.81</v>
      </c>
      <c r="F119" s="2">
        <v>38.979999999999997</v>
      </c>
      <c r="G119" s="2">
        <f t="shared" si="5"/>
        <v>27.169999999999995</v>
      </c>
      <c r="H119" s="4">
        <v>6840</v>
      </c>
      <c r="I119" s="2">
        <v>4.8950000000000005</v>
      </c>
      <c r="J119">
        <v>1165.5</v>
      </c>
      <c r="K119">
        <v>373</v>
      </c>
      <c r="L119">
        <v>8.82</v>
      </c>
      <c r="M119">
        <v>6.76</v>
      </c>
      <c r="N119" s="2"/>
      <c r="O119" s="2">
        <f t="shared" si="6"/>
        <v>40.896957524062948</v>
      </c>
      <c r="P119" s="2">
        <f t="shared" si="7"/>
        <v>0.67996567996567991</v>
      </c>
    </row>
    <row r="120" spans="1:16" x14ac:dyDescent="0.3">
      <c r="A120" t="s">
        <v>13</v>
      </c>
      <c r="B120" t="s">
        <v>4</v>
      </c>
      <c r="C120" s="3">
        <v>15.9</v>
      </c>
      <c r="D120" s="3">
        <v>0.7</v>
      </c>
      <c r="E120" s="2">
        <v>11.79</v>
      </c>
      <c r="F120" s="2">
        <v>33.409999999999997</v>
      </c>
      <c r="G120" s="2">
        <f t="shared" si="5"/>
        <v>21.619999999999997</v>
      </c>
      <c r="H120" s="4">
        <v>6840</v>
      </c>
      <c r="I120" s="2">
        <v>4.8950000000000005</v>
      </c>
      <c r="J120">
        <v>1165.5</v>
      </c>
      <c r="K120">
        <v>498</v>
      </c>
      <c r="L120">
        <v>8.82</v>
      </c>
      <c r="M120">
        <v>6.64</v>
      </c>
      <c r="N120" s="2"/>
      <c r="O120" s="2">
        <f t="shared" si="6"/>
        <v>32.542959943696758</v>
      </c>
      <c r="P120" s="2">
        <f t="shared" si="7"/>
        <v>0.57271557271557272</v>
      </c>
    </row>
    <row r="121" spans="1:16" x14ac:dyDescent="0.3">
      <c r="B121" t="s">
        <v>5</v>
      </c>
      <c r="C121" s="3">
        <v>15.9</v>
      </c>
      <c r="D121" s="3">
        <v>0.7</v>
      </c>
      <c r="E121" s="2">
        <v>12.34</v>
      </c>
      <c r="F121" s="2">
        <v>33.97</v>
      </c>
      <c r="G121" s="2">
        <f t="shared" si="5"/>
        <v>21.63</v>
      </c>
      <c r="H121" s="4">
        <v>6840</v>
      </c>
      <c r="I121" s="2">
        <v>4.8950000000000005</v>
      </c>
      <c r="J121">
        <v>1165.5</v>
      </c>
      <c r="K121">
        <v>499</v>
      </c>
      <c r="L121">
        <v>8.82</v>
      </c>
      <c r="M121">
        <v>6.62</v>
      </c>
      <c r="N121" s="2"/>
      <c r="O121" s="2">
        <f t="shared" si="6"/>
        <v>32.55801219158932</v>
      </c>
      <c r="P121" s="2">
        <f t="shared" si="7"/>
        <v>0.5718575718575718</v>
      </c>
    </row>
    <row r="122" spans="1:16" x14ac:dyDescent="0.3">
      <c r="B122" t="s">
        <v>6</v>
      </c>
      <c r="C122" s="3">
        <v>15.6</v>
      </c>
      <c r="D122" s="3">
        <v>0.7</v>
      </c>
      <c r="E122" s="2">
        <v>11.77</v>
      </c>
      <c r="F122" s="2">
        <v>32.020000000000003</v>
      </c>
      <c r="G122" s="2">
        <f t="shared" si="5"/>
        <v>20.250000000000004</v>
      </c>
      <c r="H122" s="4">
        <v>6840</v>
      </c>
      <c r="I122" s="2">
        <v>4.8950000000000005</v>
      </c>
      <c r="J122">
        <v>1165.5</v>
      </c>
      <c r="K122">
        <v>504</v>
      </c>
      <c r="L122">
        <v>8.82</v>
      </c>
      <c r="M122">
        <v>6.64</v>
      </c>
      <c r="N122" s="2"/>
      <c r="O122" s="2">
        <f t="shared" si="6"/>
        <v>31.066971251309827</v>
      </c>
      <c r="P122" s="2">
        <f t="shared" si="7"/>
        <v>0.56756756756756754</v>
      </c>
    </row>
    <row r="123" spans="1:16" x14ac:dyDescent="0.3">
      <c r="B123" t="s">
        <v>7</v>
      </c>
      <c r="C123" s="3">
        <v>16</v>
      </c>
      <c r="D123" s="3">
        <v>0.7</v>
      </c>
      <c r="E123" s="2">
        <v>11.8</v>
      </c>
      <c r="F123" s="2">
        <v>34.369999999999997</v>
      </c>
      <c r="G123" s="2">
        <f t="shared" si="5"/>
        <v>22.569999999999997</v>
      </c>
      <c r="H123" s="4">
        <v>6840</v>
      </c>
      <c r="I123" s="2">
        <v>4.8950000000000005</v>
      </c>
      <c r="J123">
        <v>1165.5</v>
      </c>
      <c r="K123">
        <v>512</v>
      </c>
      <c r="L123">
        <v>8.82</v>
      </c>
      <c r="M123">
        <v>6.65</v>
      </c>
      <c r="N123" s="2"/>
      <c r="O123" s="2">
        <f t="shared" si="6"/>
        <v>33.760592721654866</v>
      </c>
      <c r="P123" s="2">
        <f t="shared" si="7"/>
        <v>0.56070356070356064</v>
      </c>
    </row>
    <row r="124" spans="1:16" x14ac:dyDescent="0.3">
      <c r="A124" t="s">
        <v>14</v>
      </c>
      <c r="B124" t="s">
        <v>4</v>
      </c>
      <c r="C124" s="3">
        <v>16</v>
      </c>
      <c r="D124" s="3">
        <v>0.7</v>
      </c>
      <c r="E124" s="2">
        <v>11.79</v>
      </c>
      <c r="F124" s="2">
        <v>29.89</v>
      </c>
      <c r="G124" s="2">
        <f t="shared" si="5"/>
        <v>18.100000000000001</v>
      </c>
      <c r="H124" s="4">
        <v>6840</v>
      </c>
      <c r="I124" s="2">
        <v>4.8950000000000005</v>
      </c>
      <c r="J124">
        <v>1165.5</v>
      </c>
      <c r="K124">
        <v>244</v>
      </c>
      <c r="L124">
        <v>8.82</v>
      </c>
      <c r="M124">
        <v>6.71</v>
      </c>
      <c r="N124" s="2"/>
      <c r="O124" s="2">
        <f t="shared" si="6"/>
        <v>27.074290131234079</v>
      </c>
      <c r="P124" s="2">
        <f t="shared" si="7"/>
        <v>0.79064779064779067</v>
      </c>
    </row>
    <row r="125" spans="1:16" x14ac:dyDescent="0.3">
      <c r="B125" t="s">
        <v>5</v>
      </c>
      <c r="C125" s="3">
        <v>15.9</v>
      </c>
      <c r="D125" s="3">
        <v>0.7</v>
      </c>
      <c r="E125" s="2">
        <v>11.71</v>
      </c>
      <c r="F125" s="2">
        <v>30.17</v>
      </c>
      <c r="G125" s="2">
        <f t="shared" si="5"/>
        <v>18.46</v>
      </c>
      <c r="H125" s="4">
        <v>6840</v>
      </c>
      <c r="I125" s="2">
        <v>4.8950000000000005</v>
      </c>
      <c r="J125">
        <v>1165.5</v>
      </c>
      <c r="K125">
        <v>234</v>
      </c>
      <c r="L125">
        <v>8.82</v>
      </c>
      <c r="M125">
        <v>6.66</v>
      </c>
      <c r="N125" s="2"/>
      <c r="O125" s="2">
        <f t="shared" si="6"/>
        <v>27.786449609650429</v>
      </c>
      <c r="P125" s="2">
        <f t="shared" si="7"/>
        <v>0.79922779922779918</v>
      </c>
    </row>
    <row r="126" spans="1:16" x14ac:dyDescent="0.3">
      <c r="B126" t="s">
        <v>6</v>
      </c>
      <c r="C126" s="3">
        <v>15.9</v>
      </c>
      <c r="D126" s="3">
        <v>0.7</v>
      </c>
      <c r="E126" s="2">
        <v>11.8</v>
      </c>
      <c r="F126" s="2">
        <v>30.02</v>
      </c>
      <c r="G126" s="2">
        <f t="shared" si="5"/>
        <v>18.22</v>
      </c>
      <c r="H126" s="4">
        <v>6840</v>
      </c>
      <c r="I126" s="2">
        <v>4.8950000000000005</v>
      </c>
      <c r="J126">
        <v>1165.5</v>
      </c>
      <c r="K126">
        <v>237</v>
      </c>
      <c r="L126">
        <v>8.82</v>
      </c>
      <c r="M126">
        <v>6.58</v>
      </c>
      <c r="N126" s="2"/>
      <c r="O126" s="2">
        <f t="shared" si="6"/>
        <v>27.425195660229189</v>
      </c>
      <c r="P126" s="2">
        <f t="shared" si="7"/>
        <v>0.79665379665379665</v>
      </c>
    </row>
    <row r="127" spans="1:16" x14ac:dyDescent="0.3">
      <c r="B127" t="s">
        <v>7</v>
      </c>
      <c r="C127" s="3">
        <v>16.100000000000001</v>
      </c>
      <c r="D127" s="3">
        <v>0.7</v>
      </c>
      <c r="E127" s="2">
        <v>11.7</v>
      </c>
      <c r="F127" s="2">
        <v>30.58</v>
      </c>
      <c r="G127" s="2">
        <f t="shared" si="5"/>
        <v>18.88</v>
      </c>
      <c r="H127" s="4">
        <v>6840</v>
      </c>
      <c r="I127" s="2">
        <v>4.8950000000000005</v>
      </c>
      <c r="J127">
        <v>1165.5</v>
      </c>
      <c r="K127">
        <v>242</v>
      </c>
      <c r="L127">
        <v>8.82</v>
      </c>
      <c r="M127">
        <v>6.54</v>
      </c>
      <c r="N127" s="2"/>
      <c r="O127" s="2">
        <f t="shared" si="6"/>
        <v>28.065617387334648</v>
      </c>
      <c r="P127" s="2">
        <f t="shared" si="7"/>
        <v>0.7923637923637924</v>
      </c>
    </row>
    <row r="128" spans="1:16" x14ac:dyDescent="0.3">
      <c r="A128" t="s">
        <v>3</v>
      </c>
      <c r="B128" t="s">
        <v>4</v>
      </c>
      <c r="C128" s="3">
        <v>17.399999999999999</v>
      </c>
      <c r="D128" s="3">
        <v>0.7</v>
      </c>
      <c r="E128" s="2">
        <v>12.48</v>
      </c>
      <c r="F128" s="2">
        <v>61.81</v>
      </c>
      <c r="G128" s="2">
        <f t="shared" si="5"/>
        <v>49.33</v>
      </c>
      <c r="H128" s="4">
        <v>9660</v>
      </c>
      <c r="I128" s="2">
        <v>4.9300000000000006</v>
      </c>
      <c r="J128">
        <v>1173</v>
      </c>
      <c r="K128">
        <v>761</v>
      </c>
      <c r="L128">
        <v>8.8350000000000009</v>
      </c>
      <c r="M128">
        <v>8.0500000000000007</v>
      </c>
      <c r="N128" s="2"/>
      <c r="O128" s="2">
        <f t="shared" si="6"/>
        <v>48.044018864383318</v>
      </c>
      <c r="P128" s="2">
        <f t="shared" si="7"/>
        <v>0.35123614663256608</v>
      </c>
    </row>
    <row r="129" spans="1:16" x14ac:dyDescent="0.3">
      <c r="B129" t="s">
        <v>5</v>
      </c>
      <c r="C129" s="3">
        <v>17.2</v>
      </c>
      <c r="D129" s="3">
        <v>0.7</v>
      </c>
      <c r="E129" s="2">
        <v>11.75</v>
      </c>
      <c r="F129" s="2">
        <v>62.32</v>
      </c>
      <c r="G129" s="2">
        <f t="shared" si="5"/>
        <v>50.57</v>
      </c>
      <c r="H129" s="4">
        <v>9660</v>
      </c>
      <c r="I129" s="2">
        <v>4.9300000000000006</v>
      </c>
      <c r="J129">
        <v>1173</v>
      </c>
      <c r="K129">
        <v>774</v>
      </c>
      <c r="L129">
        <v>8.8350000000000009</v>
      </c>
      <c r="M129">
        <v>8.0399999999999991</v>
      </c>
      <c r="N129" s="2"/>
      <c r="O129" s="2">
        <f t="shared" si="6"/>
        <v>49.824387479563875</v>
      </c>
      <c r="P129" s="2">
        <f t="shared" si="7"/>
        <v>0.34015345268542196</v>
      </c>
    </row>
    <row r="130" spans="1:16" x14ac:dyDescent="0.3">
      <c r="B130" t="s">
        <v>6</v>
      </c>
      <c r="C130" s="3">
        <v>17.5</v>
      </c>
      <c r="D130" s="3">
        <v>0.7</v>
      </c>
      <c r="E130" s="2">
        <v>11.72</v>
      </c>
      <c r="F130" s="2">
        <v>60.46</v>
      </c>
      <c r="G130" s="2">
        <f t="shared" si="5"/>
        <v>48.74</v>
      </c>
      <c r="H130" s="4">
        <v>9660</v>
      </c>
      <c r="I130" s="2">
        <v>4.9300000000000006</v>
      </c>
      <c r="J130">
        <v>1173</v>
      </c>
      <c r="K130">
        <v>757</v>
      </c>
      <c r="L130">
        <v>8.8350000000000009</v>
      </c>
      <c r="M130">
        <v>8.02</v>
      </c>
      <c r="N130" s="2"/>
      <c r="O130" s="2">
        <f t="shared" si="6"/>
        <v>47.198145831201806</v>
      </c>
      <c r="P130" s="2">
        <f t="shared" si="7"/>
        <v>0.35464620630861043</v>
      </c>
    </row>
    <row r="131" spans="1:16" x14ac:dyDescent="0.3">
      <c r="B131" t="s">
        <v>7</v>
      </c>
      <c r="C131" s="3">
        <v>17.100000000000001</v>
      </c>
      <c r="D131" s="3">
        <v>0.7</v>
      </c>
      <c r="E131" s="2">
        <v>11.78</v>
      </c>
      <c r="F131" s="2">
        <v>59.3</v>
      </c>
      <c r="G131" s="2">
        <f t="shared" si="5"/>
        <v>47.519999999999996</v>
      </c>
      <c r="H131" s="4">
        <v>9660</v>
      </c>
      <c r="I131" s="2">
        <v>4.9300000000000006</v>
      </c>
      <c r="J131">
        <v>1173</v>
      </c>
      <c r="K131">
        <v>767</v>
      </c>
      <c r="L131">
        <v>8.8350000000000009</v>
      </c>
      <c r="M131">
        <v>8</v>
      </c>
      <c r="N131" s="2"/>
      <c r="O131" s="2">
        <f t="shared" si="6"/>
        <v>47.093154599086951</v>
      </c>
      <c r="P131" s="2">
        <f t="shared" si="7"/>
        <v>0.34612105711849961</v>
      </c>
    </row>
    <row r="132" spans="1:16" x14ac:dyDescent="0.3">
      <c r="A132" t="s">
        <v>8</v>
      </c>
      <c r="B132" t="s">
        <v>4</v>
      </c>
      <c r="C132" s="3">
        <v>17.3</v>
      </c>
      <c r="D132" s="3">
        <v>0.7</v>
      </c>
      <c r="E132" s="2">
        <v>11.72</v>
      </c>
      <c r="F132" s="2">
        <v>51.91</v>
      </c>
      <c r="G132" s="2">
        <f t="shared" si="5"/>
        <v>40.19</v>
      </c>
      <c r="H132" s="4">
        <v>9660</v>
      </c>
      <c r="I132" s="2">
        <v>4.9300000000000006</v>
      </c>
      <c r="J132">
        <v>1173</v>
      </c>
      <c r="K132">
        <v>273</v>
      </c>
      <c r="L132">
        <v>8.8350000000000009</v>
      </c>
      <c r="M132">
        <v>8.09</v>
      </c>
      <c r="N132" s="2"/>
      <c r="O132" s="2">
        <f t="shared" si="6"/>
        <v>39.368545042267456</v>
      </c>
      <c r="P132" s="2">
        <f t="shared" si="7"/>
        <v>0.76726342710997442</v>
      </c>
    </row>
    <row r="133" spans="1:16" x14ac:dyDescent="0.3">
      <c r="B133" t="s">
        <v>5</v>
      </c>
      <c r="C133" s="3">
        <v>17.3</v>
      </c>
      <c r="D133" s="3">
        <v>0.7</v>
      </c>
      <c r="E133" s="2">
        <v>11.79</v>
      </c>
      <c r="F133" s="2">
        <v>53.03</v>
      </c>
      <c r="G133" s="2">
        <f t="shared" si="5"/>
        <v>41.24</v>
      </c>
      <c r="H133" s="4">
        <v>9660</v>
      </c>
      <c r="I133" s="2">
        <v>4.9300000000000006</v>
      </c>
      <c r="J133">
        <v>1173</v>
      </c>
      <c r="K133">
        <v>261</v>
      </c>
      <c r="L133">
        <v>8.8350000000000009</v>
      </c>
      <c r="M133">
        <v>8.06</v>
      </c>
      <c r="N133" s="2"/>
      <c r="O133" s="2">
        <f t="shared" si="6"/>
        <v>40.39708379057253</v>
      </c>
      <c r="P133" s="2">
        <f t="shared" si="7"/>
        <v>0.77749360613810747</v>
      </c>
    </row>
    <row r="134" spans="1:16" x14ac:dyDescent="0.3">
      <c r="B134" t="s">
        <v>6</v>
      </c>
      <c r="C134" s="3">
        <v>17.5</v>
      </c>
      <c r="D134" s="3">
        <v>0.7</v>
      </c>
      <c r="E134" s="2">
        <v>11.78</v>
      </c>
      <c r="F134" s="2">
        <v>52.51</v>
      </c>
      <c r="G134" s="2">
        <f t="shared" si="5"/>
        <v>40.729999999999997</v>
      </c>
      <c r="H134" s="4">
        <v>9660</v>
      </c>
      <c r="I134" s="2">
        <v>4.9300000000000006</v>
      </c>
      <c r="J134">
        <v>1173</v>
      </c>
      <c r="K134">
        <v>275</v>
      </c>
      <c r="L134">
        <v>8.8350000000000009</v>
      </c>
      <c r="M134">
        <v>8</v>
      </c>
      <c r="N134" s="2"/>
      <c r="O134" s="2">
        <f t="shared" si="6"/>
        <v>39.441536309085947</v>
      </c>
      <c r="P134" s="2">
        <f t="shared" si="7"/>
        <v>0.7655583972719523</v>
      </c>
    </row>
    <row r="135" spans="1:16" x14ac:dyDescent="0.3">
      <c r="B135" t="s">
        <v>7</v>
      </c>
      <c r="C135" s="3">
        <v>17.2</v>
      </c>
      <c r="D135" s="3">
        <v>0.7</v>
      </c>
      <c r="E135" s="2">
        <v>11.72</v>
      </c>
      <c r="F135" s="2">
        <v>53.26</v>
      </c>
      <c r="G135" s="2">
        <f t="shared" si="5"/>
        <v>41.54</v>
      </c>
      <c r="H135" s="4">
        <v>9660</v>
      </c>
      <c r="I135" s="2">
        <v>4.9300000000000006</v>
      </c>
      <c r="J135">
        <v>1173</v>
      </c>
      <c r="K135">
        <v>304</v>
      </c>
      <c r="L135">
        <v>8.8350000000000009</v>
      </c>
      <c r="M135">
        <v>7.95</v>
      </c>
      <c r="N135" s="2"/>
      <c r="O135" s="2">
        <f t="shared" si="6"/>
        <v>40.927527306725004</v>
      </c>
      <c r="P135" s="2">
        <f t="shared" si="7"/>
        <v>0.74083546462063088</v>
      </c>
    </row>
    <row r="136" spans="1:16" x14ac:dyDescent="0.3">
      <c r="A136" t="s">
        <v>11</v>
      </c>
      <c r="B136" t="s">
        <v>4</v>
      </c>
      <c r="C136" s="3">
        <v>15</v>
      </c>
      <c r="D136" s="3">
        <v>0.7</v>
      </c>
      <c r="E136" s="2">
        <v>11.72</v>
      </c>
      <c r="F136" s="2">
        <v>16.96</v>
      </c>
      <c r="G136" s="2">
        <f t="shared" si="5"/>
        <v>5.24</v>
      </c>
      <c r="H136" s="4">
        <v>14940</v>
      </c>
      <c r="I136" s="2">
        <v>4.92</v>
      </c>
      <c r="J136">
        <v>1188.5</v>
      </c>
      <c r="K136">
        <v>295</v>
      </c>
      <c r="L136">
        <v>8.66</v>
      </c>
      <c r="M136">
        <v>7.78</v>
      </c>
      <c r="N136" s="2"/>
      <c r="O136" s="2">
        <f t="shared" si="6"/>
        <v>3.8277539956467317</v>
      </c>
      <c r="P136" s="2">
        <f t="shared" si="7"/>
        <v>0.75178796802692471</v>
      </c>
    </row>
    <row r="137" spans="1:16" x14ac:dyDescent="0.3">
      <c r="B137" t="s">
        <v>5</v>
      </c>
      <c r="C137" s="3">
        <v>15.3</v>
      </c>
      <c r="D137" s="3">
        <v>0.7</v>
      </c>
      <c r="E137" s="2">
        <v>11.8</v>
      </c>
      <c r="F137" s="2">
        <v>17.170000000000002</v>
      </c>
      <c r="G137" s="2">
        <f t="shared" si="5"/>
        <v>5.370000000000001</v>
      </c>
      <c r="H137" s="4">
        <v>14940</v>
      </c>
      <c r="I137" s="2">
        <v>4.92</v>
      </c>
      <c r="J137">
        <v>1188.5</v>
      </c>
      <c r="K137">
        <v>316</v>
      </c>
      <c r="L137">
        <v>8.66</v>
      </c>
      <c r="M137">
        <v>7.74</v>
      </c>
      <c r="N137" s="2"/>
      <c r="O137" s="2">
        <f t="shared" si="6"/>
        <v>3.8458013315040693</v>
      </c>
      <c r="P137" s="2">
        <f t="shared" si="7"/>
        <v>0.73411863693731594</v>
      </c>
    </row>
    <row r="138" spans="1:16" x14ac:dyDescent="0.3">
      <c r="B138" t="s">
        <v>6</v>
      </c>
      <c r="C138" s="3">
        <v>15.4</v>
      </c>
      <c r="D138" s="3">
        <v>0.7</v>
      </c>
      <c r="E138" s="2">
        <v>11.75</v>
      </c>
      <c r="F138" s="2">
        <v>17.27</v>
      </c>
      <c r="G138" s="2">
        <f t="shared" si="5"/>
        <v>5.52</v>
      </c>
      <c r="H138" s="4">
        <v>14940</v>
      </c>
      <c r="I138" s="2">
        <v>4.92</v>
      </c>
      <c r="J138">
        <v>1188.5</v>
      </c>
      <c r="K138">
        <v>319</v>
      </c>
      <c r="L138">
        <v>8.66</v>
      </c>
      <c r="M138">
        <v>7.7</v>
      </c>
      <c r="N138" s="2"/>
      <c r="O138" s="2">
        <f t="shared" si="6"/>
        <v>3.9275556513278151</v>
      </c>
      <c r="P138" s="2">
        <f t="shared" si="7"/>
        <v>0.73159444678165753</v>
      </c>
    </row>
    <row r="139" spans="1:16" x14ac:dyDescent="0.3">
      <c r="B139" t="s">
        <v>7</v>
      </c>
      <c r="C139" s="3">
        <v>15.2</v>
      </c>
      <c r="D139" s="3">
        <v>0.7</v>
      </c>
      <c r="E139" s="2">
        <v>11.75</v>
      </c>
      <c r="F139" s="2">
        <v>18.16</v>
      </c>
      <c r="G139" s="2">
        <f t="shared" si="5"/>
        <v>6.41</v>
      </c>
      <c r="H139" s="4">
        <v>14940</v>
      </c>
      <c r="I139" s="2">
        <v>4.92</v>
      </c>
      <c r="J139">
        <v>1188.5</v>
      </c>
      <c r="K139">
        <v>404</v>
      </c>
      <c r="L139">
        <v>8.66</v>
      </c>
      <c r="M139">
        <v>7.65</v>
      </c>
      <c r="N139" s="2"/>
      <c r="O139" s="2">
        <f t="shared" si="6"/>
        <v>4.6208134125330602</v>
      </c>
      <c r="P139" s="2">
        <f t="shared" si="7"/>
        <v>0.66007572570466977</v>
      </c>
    </row>
    <row r="140" spans="1:16" x14ac:dyDescent="0.3">
      <c r="A140" t="s">
        <v>12</v>
      </c>
      <c r="B140" t="s">
        <v>4</v>
      </c>
      <c r="C140" s="3">
        <v>15.2</v>
      </c>
      <c r="D140" s="3">
        <v>0.7</v>
      </c>
      <c r="E140" s="2">
        <v>11.75</v>
      </c>
      <c r="F140" s="2">
        <v>18.190000000000001</v>
      </c>
      <c r="G140" s="2">
        <f t="shared" si="5"/>
        <v>6.4400000000000013</v>
      </c>
      <c r="H140" s="4">
        <v>14940</v>
      </c>
      <c r="I140" s="2">
        <v>4.92</v>
      </c>
      <c r="J140">
        <v>1188.5</v>
      </c>
      <c r="K140">
        <v>202</v>
      </c>
      <c r="L140">
        <v>8.66</v>
      </c>
      <c r="M140">
        <v>7.68</v>
      </c>
      <c r="N140" s="2"/>
      <c r="O140" s="2">
        <f t="shared" si="6"/>
        <v>4.6424396843545885</v>
      </c>
      <c r="P140" s="2">
        <f t="shared" si="7"/>
        <v>0.83003786285233483</v>
      </c>
    </row>
    <row r="141" spans="1:16" x14ac:dyDescent="0.3">
      <c r="B141" t="s">
        <v>5</v>
      </c>
      <c r="C141" s="3">
        <v>15.1</v>
      </c>
      <c r="D141" s="3">
        <v>0.7</v>
      </c>
      <c r="E141" s="2">
        <v>11.84</v>
      </c>
      <c r="F141" s="2">
        <v>19.190000000000001</v>
      </c>
      <c r="G141" s="2">
        <f t="shared" si="5"/>
        <v>7.3500000000000014</v>
      </c>
      <c r="H141" s="4">
        <v>14940</v>
      </c>
      <c r="I141" s="2">
        <v>4.92</v>
      </c>
      <c r="J141">
        <v>1188.5</v>
      </c>
      <c r="K141">
        <v>201</v>
      </c>
      <c r="L141">
        <v>8.66</v>
      </c>
      <c r="M141">
        <v>7.66</v>
      </c>
      <c r="N141" s="2"/>
      <c r="O141" s="2">
        <f t="shared" si="6"/>
        <v>5.3335255803555466</v>
      </c>
      <c r="P141" s="2">
        <f t="shared" si="7"/>
        <v>0.83087925957088771</v>
      </c>
    </row>
    <row r="142" spans="1:16" x14ac:dyDescent="0.3">
      <c r="B142" t="s">
        <v>6</v>
      </c>
      <c r="C142" s="3">
        <v>15.5</v>
      </c>
      <c r="D142" s="3">
        <v>0.7</v>
      </c>
      <c r="E142" s="2">
        <v>11.79</v>
      </c>
      <c r="F142" s="2">
        <v>18.18</v>
      </c>
      <c r="G142" s="2">
        <f t="shared" si="5"/>
        <v>6.3900000000000006</v>
      </c>
      <c r="H142" s="4">
        <v>14940</v>
      </c>
      <c r="I142" s="2">
        <v>4.92</v>
      </c>
      <c r="J142">
        <v>1188.5</v>
      </c>
      <c r="K142">
        <v>257</v>
      </c>
      <c r="L142">
        <v>8.66</v>
      </c>
      <c r="M142">
        <v>7.56</v>
      </c>
      <c r="N142" s="2"/>
      <c r="O142" s="2">
        <f t="shared" si="6"/>
        <v>4.5172398483469491</v>
      </c>
      <c r="P142" s="2">
        <f t="shared" si="7"/>
        <v>0.78376104333193097</v>
      </c>
    </row>
    <row r="143" spans="1:16" x14ac:dyDescent="0.3">
      <c r="B143" t="s">
        <v>7</v>
      </c>
      <c r="C143" s="3">
        <v>15.5</v>
      </c>
      <c r="D143" s="3">
        <v>0.7</v>
      </c>
      <c r="E143" s="2">
        <v>11.75</v>
      </c>
      <c r="F143" s="2">
        <v>19.170000000000002</v>
      </c>
      <c r="G143" s="2">
        <f t="shared" si="5"/>
        <v>7.4200000000000017</v>
      </c>
      <c r="H143" s="4">
        <v>14940</v>
      </c>
      <c r="I143" s="2">
        <v>4.92</v>
      </c>
      <c r="J143">
        <v>1188.5</v>
      </c>
      <c r="K143">
        <v>207</v>
      </c>
      <c r="L143">
        <v>8.66</v>
      </c>
      <c r="M143">
        <v>7.57</v>
      </c>
      <c r="N143" s="2"/>
      <c r="O143" s="2">
        <f t="shared" si="6"/>
        <v>5.2453708411164905</v>
      </c>
      <c r="P143" s="2">
        <f t="shared" si="7"/>
        <v>0.82583087925957088</v>
      </c>
    </row>
    <row r="145" spans="1:16" x14ac:dyDescent="0.3">
      <c r="A145" s="1" t="s">
        <v>43</v>
      </c>
      <c r="K145" s="2"/>
    </row>
    <row r="147" spans="1:16" x14ac:dyDescent="0.3">
      <c r="A147" t="s">
        <v>0</v>
      </c>
      <c r="B147" t="s">
        <v>1</v>
      </c>
      <c r="C147" t="s">
        <v>2</v>
      </c>
      <c r="D147" t="s">
        <v>25</v>
      </c>
      <c r="E147" t="s">
        <v>21</v>
      </c>
      <c r="F147" t="s">
        <v>20</v>
      </c>
      <c r="G147" t="s">
        <v>22</v>
      </c>
      <c r="H147" t="s">
        <v>23</v>
      </c>
      <c r="I147" t="s">
        <v>24</v>
      </c>
      <c r="J147" t="s">
        <v>37</v>
      </c>
      <c r="K147" t="s">
        <v>38</v>
      </c>
      <c r="L147" t="s">
        <v>39</v>
      </c>
      <c r="M147" t="s">
        <v>40</v>
      </c>
      <c r="O147" t="s">
        <v>34</v>
      </c>
      <c r="P147" t="s">
        <v>41</v>
      </c>
    </row>
    <row r="148" spans="1:16" x14ac:dyDescent="0.3">
      <c r="A148" t="s">
        <v>9</v>
      </c>
      <c r="B148" t="s">
        <v>4</v>
      </c>
      <c r="C148" s="3">
        <v>15.8</v>
      </c>
      <c r="D148" s="3">
        <v>0.7</v>
      </c>
      <c r="G148" s="2"/>
      <c r="H148" s="4"/>
      <c r="I148" s="2"/>
      <c r="J148" s="4"/>
      <c r="K148" s="4"/>
      <c r="L148" s="2"/>
      <c r="M148" s="2"/>
      <c r="N148" s="2"/>
      <c r="O148" s="2"/>
      <c r="P148" s="2"/>
    </row>
    <row r="149" spans="1:16" x14ac:dyDescent="0.3">
      <c r="B149" t="s">
        <v>5</v>
      </c>
      <c r="C149" s="3">
        <v>15.6</v>
      </c>
      <c r="D149" s="3">
        <v>0.7</v>
      </c>
      <c r="E149" s="2">
        <v>11.75</v>
      </c>
      <c r="F149" s="2">
        <v>25.39</v>
      </c>
      <c r="G149" s="2">
        <f t="shared" ref="G149:G179" si="8">F149-E149</f>
        <v>13.64</v>
      </c>
      <c r="H149" s="4">
        <v>3300</v>
      </c>
      <c r="I149" s="2">
        <v>4.9000000000000004</v>
      </c>
      <c r="J149" s="3">
        <v>619.5</v>
      </c>
      <c r="K149" s="3">
        <v>179.1</v>
      </c>
      <c r="L149" s="2">
        <v>9.16</v>
      </c>
      <c r="M149" s="2">
        <v>8.33</v>
      </c>
      <c r="N149" s="2"/>
      <c r="O149" s="2">
        <f t="shared" ref="O149:O179" si="9">G149/1000/(C149/100*PI()*D149/1000)/(H149/60/60)</f>
        <v>43.374094381087971</v>
      </c>
      <c r="P149" s="2">
        <f t="shared" ref="P149:P179" si="10">1-K149/J149</f>
        <v>0.71089588377723967</v>
      </c>
    </row>
    <row r="150" spans="1:16" x14ac:dyDescent="0.3">
      <c r="B150" t="s">
        <v>6</v>
      </c>
      <c r="C150" s="3">
        <v>16</v>
      </c>
      <c r="D150" s="3">
        <v>0.7</v>
      </c>
      <c r="E150" s="2">
        <v>11.78</v>
      </c>
      <c r="F150" s="2">
        <v>27.01</v>
      </c>
      <c r="G150" s="2">
        <f t="shared" si="8"/>
        <v>15.230000000000002</v>
      </c>
      <c r="H150" s="4">
        <v>3300</v>
      </c>
      <c r="I150" s="2">
        <v>4.9000000000000004</v>
      </c>
      <c r="J150" s="3">
        <v>619.5</v>
      </c>
      <c r="K150" s="3">
        <v>189.2</v>
      </c>
      <c r="L150" s="2">
        <v>9.16</v>
      </c>
      <c r="M150" s="2">
        <v>8.2799999999999994</v>
      </c>
      <c r="N150" s="2"/>
      <c r="O150" s="2">
        <f t="shared" si="9"/>
        <v>47.21941136278376</v>
      </c>
      <c r="P150" s="2">
        <f t="shared" si="10"/>
        <v>0.69459241323648113</v>
      </c>
    </row>
    <row r="151" spans="1:16" x14ac:dyDescent="0.3">
      <c r="B151" t="s">
        <v>7</v>
      </c>
      <c r="C151" s="3">
        <v>15.9</v>
      </c>
      <c r="D151" s="3">
        <v>0.7</v>
      </c>
      <c r="E151" s="2">
        <v>11.76</v>
      </c>
      <c r="F151" s="2">
        <v>26.54</v>
      </c>
      <c r="G151" s="2">
        <f t="shared" si="8"/>
        <v>14.78</v>
      </c>
      <c r="H151" s="4">
        <v>3300</v>
      </c>
      <c r="I151" s="2">
        <v>4.9000000000000004</v>
      </c>
      <c r="J151" s="3">
        <v>619.5</v>
      </c>
      <c r="K151" s="3">
        <v>221</v>
      </c>
      <c r="L151" s="2">
        <v>9.16</v>
      </c>
      <c r="M151" s="2">
        <v>7.98</v>
      </c>
      <c r="N151" s="2"/>
      <c r="O151" s="2">
        <f t="shared" si="9"/>
        <v>46.112424580214906</v>
      </c>
      <c r="P151" s="2">
        <f t="shared" si="10"/>
        <v>0.64326069410815179</v>
      </c>
    </row>
    <row r="152" spans="1:16" x14ac:dyDescent="0.3">
      <c r="A152" t="s">
        <v>10</v>
      </c>
      <c r="B152" t="s">
        <v>4</v>
      </c>
      <c r="C152" s="3">
        <v>16.3</v>
      </c>
      <c r="D152" s="3">
        <v>0.7</v>
      </c>
      <c r="E152" s="2">
        <v>11.83</v>
      </c>
      <c r="F152" s="2">
        <v>25.94</v>
      </c>
      <c r="G152" s="2">
        <f t="shared" si="8"/>
        <v>14.110000000000001</v>
      </c>
      <c r="H152" s="4">
        <v>3300</v>
      </c>
      <c r="I152" s="2">
        <v>4.9000000000000004</v>
      </c>
      <c r="J152" s="3">
        <v>619.5</v>
      </c>
      <c r="K152" s="3">
        <v>235</v>
      </c>
      <c r="L152" s="2">
        <v>9.16</v>
      </c>
      <c r="M152" s="2">
        <v>7.72</v>
      </c>
      <c r="N152" s="2"/>
      <c r="O152" s="2">
        <f t="shared" si="9"/>
        <v>42.941781474495613</v>
      </c>
      <c r="P152" s="2">
        <f t="shared" si="10"/>
        <v>0.6206618240516546</v>
      </c>
    </row>
    <row r="153" spans="1:16" x14ac:dyDescent="0.3">
      <c r="B153" t="s">
        <v>5</v>
      </c>
      <c r="C153" s="3">
        <v>15.9</v>
      </c>
      <c r="D153" s="3">
        <v>0.7</v>
      </c>
      <c r="E153" s="2">
        <v>11.74</v>
      </c>
      <c r="F153" s="2">
        <v>25.25</v>
      </c>
      <c r="G153" s="2">
        <f t="shared" si="8"/>
        <v>13.51</v>
      </c>
      <c r="H153" s="4">
        <v>3300</v>
      </c>
      <c r="I153" s="2">
        <v>4.9000000000000004</v>
      </c>
      <c r="J153" s="3">
        <v>619.5</v>
      </c>
      <c r="K153" s="3">
        <v>208</v>
      </c>
      <c r="L153" s="2">
        <v>9.16</v>
      </c>
      <c r="M153" s="2">
        <v>7.78</v>
      </c>
      <c r="N153" s="2"/>
      <c r="O153" s="2">
        <f t="shared" si="9"/>
        <v>42.150125580426483</v>
      </c>
      <c r="P153" s="2">
        <f t="shared" si="10"/>
        <v>0.66424535916061345</v>
      </c>
    </row>
    <row r="154" spans="1:16" x14ac:dyDescent="0.3">
      <c r="B154" t="s">
        <v>6</v>
      </c>
      <c r="C154" s="3">
        <v>15.9</v>
      </c>
      <c r="D154" s="3">
        <v>0.7</v>
      </c>
      <c r="E154" s="2">
        <v>11.7</v>
      </c>
      <c r="F154" s="2">
        <v>26.7</v>
      </c>
      <c r="G154" s="2">
        <f t="shared" si="8"/>
        <v>15</v>
      </c>
      <c r="H154" s="4">
        <v>3300</v>
      </c>
      <c r="I154" s="2">
        <v>4.9000000000000004</v>
      </c>
      <c r="J154" s="3">
        <v>619.5</v>
      </c>
      <c r="K154" s="3">
        <v>204</v>
      </c>
      <c r="L154" s="2">
        <v>9.16</v>
      </c>
      <c r="M154" s="2">
        <v>7.79</v>
      </c>
      <c r="N154" s="2"/>
      <c r="O154" s="2">
        <f t="shared" si="9"/>
        <v>46.798807084115268</v>
      </c>
      <c r="P154" s="2">
        <f t="shared" si="10"/>
        <v>0.67070217917675545</v>
      </c>
    </row>
    <row r="155" spans="1:16" x14ac:dyDescent="0.3">
      <c r="B155" t="s">
        <v>7</v>
      </c>
      <c r="C155" s="3">
        <v>15.9</v>
      </c>
      <c r="D155" s="3">
        <v>0.7</v>
      </c>
      <c r="E155" s="2">
        <v>11.7</v>
      </c>
      <c r="F155" s="2">
        <v>25.3</v>
      </c>
      <c r="G155" s="2">
        <f t="shared" si="8"/>
        <v>13.600000000000001</v>
      </c>
      <c r="H155" s="4">
        <v>3300</v>
      </c>
      <c r="I155" s="2">
        <v>4.9000000000000004</v>
      </c>
      <c r="J155" s="3">
        <v>619.5</v>
      </c>
      <c r="K155" s="3">
        <v>211</v>
      </c>
      <c r="L155" s="2">
        <v>9.16</v>
      </c>
      <c r="M155" s="2">
        <v>7.63</v>
      </c>
      <c r="N155" s="2"/>
      <c r="O155" s="2">
        <f t="shared" si="9"/>
        <v>42.430918422931178</v>
      </c>
      <c r="P155" s="2">
        <f t="shared" si="10"/>
        <v>0.65940274414850686</v>
      </c>
    </row>
    <row r="156" spans="1:16" x14ac:dyDescent="0.3">
      <c r="A156" t="s">
        <v>13</v>
      </c>
      <c r="B156" t="s">
        <v>4</v>
      </c>
      <c r="C156" s="3">
        <v>15.9</v>
      </c>
      <c r="D156" s="3">
        <v>0.7</v>
      </c>
      <c r="E156" s="2">
        <v>11.77</v>
      </c>
      <c r="F156" s="2">
        <v>22.55</v>
      </c>
      <c r="G156" s="2">
        <f t="shared" si="8"/>
        <v>10.780000000000001</v>
      </c>
      <c r="H156" s="4">
        <v>3300</v>
      </c>
      <c r="I156" s="2">
        <v>4.9000000000000004</v>
      </c>
      <c r="J156" s="3">
        <v>619.5</v>
      </c>
      <c r="K156" s="3">
        <v>118.5</v>
      </c>
      <c r="L156" s="2">
        <v>9.16</v>
      </c>
      <c r="M156" s="2">
        <v>7.75</v>
      </c>
      <c r="N156" s="2"/>
      <c r="O156" s="2">
        <f t="shared" si="9"/>
        <v>33.632742691117507</v>
      </c>
      <c r="P156" s="2">
        <f t="shared" si="10"/>
        <v>0.80871670702179177</v>
      </c>
    </row>
    <row r="157" spans="1:16" x14ac:dyDescent="0.3">
      <c r="B157" t="s">
        <v>5</v>
      </c>
      <c r="C157" s="3">
        <v>15.9</v>
      </c>
      <c r="D157" s="3">
        <v>0.7</v>
      </c>
      <c r="E157" s="2">
        <v>12.56</v>
      </c>
      <c r="F157" s="2">
        <v>23.22</v>
      </c>
      <c r="G157" s="2">
        <f t="shared" si="8"/>
        <v>10.659999999999998</v>
      </c>
      <c r="H157" s="4">
        <v>3300</v>
      </c>
      <c r="I157" s="2">
        <v>4.9000000000000004</v>
      </c>
      <c r="J157" s="3">
        <v>619.5</v>
      </c>
      <c r="K157" s="3">
        <v>129.69999999999999</v>
      </c>
      <c r="L157" s="2">
        <v>9.16</v>
      </c>
      <c r="M157" s="2">
        <v>7.61</v>
      </c>
      <c r="N157" s="2"/>
      <c r="O157" s="2">
        <f t="shared" si="9"/>
        <v>33.25835223444458</v>
      </c>
      <c r="P157" s="2">
        <f t="shared" si="10"/>
        <v>0.79063761097659402</v>
      </c>
    </row>
    <row r="158" spans="1:16" x14ac:dyDescent="0.3">
      <c r="B158" t="s">
        <v>6</v>
      </c>
      <c r="C158" s="3">
        <v>15.6</v>
      </c>
      <c r="D158" s="3">
        <v>0.7</v>
      </c>
      <c r="E158" s="2">
        <v>11.75</v>
      </c>
      <c r="F158" s="2">
        <v>21.84</v>
      </c>
      <c r="G158" s="2">
        <f t="shared" si="8"/>
        <v>10.09</v>
      </c>
      <c r="H158" s="4">
        <v>3300</v>
      </c>
      <c r="I158" s="2">
        <v>4.9000000000000004</v>
      </c>
      <c r="J158" s="3">
        <v>619.5</v>
      </c>
      <c r="K158" s="3">
        <v>121</v>
      </c>
      <c r="L158" s="2">
        <v>9.16</v>
      </c>
      <c r="M158" s="2">
        <v>7.53</v>
      </c>
      <c r="N158" s="2"/>
      <c r="O158" s="2">
        <f t="shared" si="9"/>
        <v>32.085382133810668</v>
      </c>
      <c r="P158" s="2">
        <f t="shared" si="10"/>
        <v>0.80468119451170295</v>
      </c>
    </row>
    <row r="159" spans="1:16" x14ac:dyDescent="0.3">
      <c r="B159" t="s">
        <v>7</v>
      </c>
      <c r="C159" s="3">
        <v>16</v>
      </c>
      <c r="D159" s="3">
        <v>0.7</v>
      </c>
      <c r="E159" s="2">
        <v>11.72</v>
      </c>
      <c r="F159" s="2">
        <v>22.97</v>
      </c>
      <c r="G159" s="2">
        <f t="shared" si="8"/>
        <v>11.249999999999998</v>
      </c>
      <c r="H159" s="4">
        <v>3300</v>
      </c>
      <c r="I159" s="2">
        <v>4.9000000000000004</v>
      </c>
      <c r="J159" s="3">
        <v>619.5</v>
      </c>
      <c r="K159" s="3">
        <v>120.2</v>
      </c>
      <c r="L159" s="2">
        <v>9.16</v>
      </c>
      <c r="M159" s="2">
        <v>7.45</v>
      </c>
      <c r="N159" s="2"/>
      <c r="O159" s="2">
        <f t="shared" si="9"/>
        <v>34.879735904879652</v>
      </c>
      <c r="P159" s="2">
        <f t="shared" si="10"/>
        <v>0.80597255851493133</v>
      </c>
    </row>
    <row r="160" spans="1:16" x14ac:dyDescent="0.3">
      <c r="A160" t="s">
        <v>14</v>
      </c>
      <c r="B160" t="s">
        <v>4</v>
      </c>
      <c r="C160" s="3">
        <v>16</v>
      </c>
      <c r="D160" s="3">
        <v>0.7</v>
      </c>
      <c r="E160" s="2">
        <v>11.71</v>
      </c>
      <c r="F160" s="2">
        <v>20.64</v>
      </c>
      <c r="G160" s="2">
        <f t="shared" si="8"/>
        <v>8.93</v>
      </c>
      <c r="H160" s="4">
        <v>3300</v>
      </c>
      <c r="I160" s="2">
        <v>4.9000000000000004</v>
      </c>
      <c r="J160" s="3">
        <v>619.5</v>
      </c>
      <c r="K160" s="3">
        <v>234</v>
      </c>
      <c r="L160" s="2">
        <v>9.16</v>
      </c>
      <c r="M160" s="2">
        <v>7.1</v>
      </c>
      <c r="N160" s="2"/>
      <c r="O160" s="2">
        <f t="shared" si="9"/>
        <v>27.686759256051143</v>
      </c>
      <c r="P160" s="2">
        <f t="shared" si="10"/>
        <v>0.62227602905569013</v>
      </c>
    </row>
    <row r="161" spans="1:16" x14ac:dyDescent="0.3">
      <c r="B161" t="s">
        <v>5</v>
      </c>
      <c r="C161" s="3">
        <v>15.9</v>
      </c>
      <c r="D161" s="3">
        <v>0.7</v>
      </c>
      <c r="E161" s="2">
        <v>11.83</v>
      </c>
      <c r="F161" s="2">
        <v>21.13</v>
      </c>
      <c r="G161" s="2">
        <f t="shared" si="8"/>
        <v>9.2999999999999989</v>
      </c>
      <c r="H161" s="4">
        <v>3300</v>
      </c>
      <c r="I161" s="2">
        <v>4.9000000000000004</v>
      </c>
      <c r="J161" s="3">
        <v>619.5</v>
      </c>
      <c r="K161" s="3">
        <v>249</v>
      </c>
      <c r="L161" s="2">
        <v>9.16</v>
      </c>
      <c r="M161" s="2">
        <v>7.06</v>
      </c>
      <c r="N161" s="2"/>
      <c r="O161" s="2">
        <f t="shared" si="9"/>
        <v>29.015260392151465</v>
      </c>
      <c r="P161" s="2">
        <f t="shared" si="10"/>
        <v>0.59806295399515741</v>
      </c>
    </row>
    <row r="162" spans="1:16" x14ac:dyDescent="0.3">
      <c r="B162" t="s">
        <v>6</v>
      </c>
      <c r="C162" s="3">
        <v>15.9</v>
      </c>
      <c r="D162" s="3">
        <v>0.7</v>
      </c>
      <c r="E162" s="2">
        <v>11.83</v>
      </c>
      <c r="F162" s="2">
        <v>21.05</v>
      </c>
      <c r="G162" s="2">
        <f t="shared" si="8"/>
        <v>9.2200000000000006</v>
      </c>
      <c r="H162" s="4">
        <v>3300</v>
      </c>
      <c r="I162" s="2">
        <v>4.9000000000000004</v>
      </c>
      <c r="J162" s="3">
        <v>619.5</v>
      </c>
      <c r="K162" s="3">
        <v>229</v>
      </c>
      <c r="L162" s="2">
        <v>9.16</v>
      </c>
      <c r="M162" s="2">
        <v>7.03</v>
      </c>
      <c r="N162" s="2"/>
      <c r="O162" s="2">
        <f t="shared" si="9"/>
        <v>28.765666754369523</v>
      </c>
      <c r="P162" s="2">
        <f t="shared" si="10"/>
        <v>0.63034705407586755</v>
      </c>
    </row>
    <row r="163" spans="1:16" x14ac:dyDescent="0.3">
      <c r="B163" t="s">
        <v>7</v>
      </c>
      <c r="C163" s="3">
        <v>16.100000000000001</v>
      </c>
      <c r="D163" s="3">
        <v>0.7</v>
      </c>
      <c r="E163" s="2">
        <v>11.84</v>
      </c>
      <c r="F163" s="2">
        <v>21.34</v>
      </c>
      <c r="G163" s="2">
        <f t="shared" si="8"/>
        <v>9.5</v>
      </c>
      <c r="H163" s="4">
        <v>3300</v>
      </c>
      <c r="I163" s="2">
        <v>4.9000000000000004</v>
      </c>
      <c r="J163" s="3">
        <v>619.5</v>
      </c>
      <c r="K163" s="3">
        <v>223</v>
      </c>
      <c r="L163" s="2">
        <v>9.16</v>
      </c>
      <c r="M163" s="2">
        <v>6.95</v>
      </c>
      <c r="N163" s="2"/>
      <c r="O163" s="2">
        <f t="shared" si="9"/>
        <v>29.271055114101912</v>
      </c>
      <c r="P163" s="2">
        <f t="shared" si="10"/>
        <v>0.64003228410008073</v>
      </c>
    </row>
    <row r="164" spans="1:16" x14ac:dyDescent="0.3">
      <c r="A164" t="s">
        <v>3</v>
      </c>
      <c r="B164" t="s">
        <v>4</v>
      </c>
      <c r="C164" s="3">
        <v>17.399999999999999</v>
      </c>
      <c r="D164" s="3">
        <v>0.7</v>
      </c>
      <c r="E164" s="2">
        <v>11.8</v>
      </c>
      <c r="F164" s="2">
        <v>45.37</v>
      </c>
      <c r="G164" s="2">
        <f t="shared" si="8"/>
        <v>33.569999999999993</v>
      </c>
      <c r="H164" s="4">
        <v>6000</v>
      </c>
      <c r="I164" s="2">
        <v>4.9450000000000003</v>
      </c>
      <c r="J164" s="3">
        <v>634</v>
      </c>
      <c r="K164" s="3">
        <v>411</v>
      </c>
      <c r="L164" s="2">
        <v>9.17</v>
      </c>
      <c r="M164" s="2">
        <v>7.66</v>
      </c>
      <c r="N164" s="2"/>
      <c r="O164" s="2">
        <f t="shared" si="9"/>
        <v>52.638733395023905</v>
      </c>
      <c r="P164" s="2">
        <f t="shared" si="10"/>
        <v>0.3517350157728707</v>
      </c>
    </row>
    <row r="165" spans="1:16" x14ac:dyDescent="0.3">
      <c r="B165" t="s">
        <v>5</v>
      </c>
      <c r="C165" s="3">
        <v>17.2</v>
      </c>
      <c r="D165" s="3">
        <v>0.7</v>
      </c>
      <c r="E165" s="2">
        <v>11.75</v>
      </c>
      <c r="F165" s="2">
        <v>46</v>
      </c>
      <c r="G165" s="2">
        <f t="shared" si="8"/>
        <v>34.25</v>
      </c>
      <c r="H165" s="4">
        <v>6000</v>
      </c>
      <c r="I165" s="2">
        <v>4.9450000000000003</v>
      </c>
      <c r="J165" s="3">
        <v>634</v>
      </c>
      <c r="K165" s="3">
        <v>429</v>
      </c>
      <c r="L165" s="2">
        <v>9.17</v>
      </c>
      <c r="M165" s="2">
        <v>7.67</v>
      </c>
      <c r="N165" s="2"/>
      <c r="O165" s="2">
        <f t="shared" si="9"/>
        <v>54.329469776386212</v>
      </c>
      <c r="P165" s="2">
        <f t="shared" si="10"/>
        <v>0.32334384858044163</v>
      </c>
    </row>
    <row r="166" spans="1:16" x14ac:dyDescent="0.3">
      <c r="B166" t="s">
        <v>6</v>
      </c>
      <c r="C166" s="3">
        <v>17.5</v>
      </c>
      <c r="D166" s="3">
        <v>0.7</v>
      </c>
      <c r="E166" s="2">
        <v>11.78</v>
      </c>
      <c r="F166" s="2">
        <v>42.51</v>
      </c>
      <c r="G166" s="2">
        <f t="shared" si="8"/>
        <v>30.729999999999997</v>
      </c>
      <c r="H166" s="4">
        <v>6000</v>
      </c>
      <c r="I166" s="2">
        <v>4.9450000000000003</v>
      </c>
      <c r="J166" s="3">
        <v>634</v>
      </c>
      <c r="K166" s="3">
        <v>399</v>
      </c>
      <c r="L166" s="2">
        <v>9.17</v>
      </c>
      <c r="M166" s="2">
        <v>7.69</v>
      </c>
      <c r="N166" s="2"/>
      <c r="O166" s="2">
        <f t="shared" si="9"/>
        <v>47.910185154748831</v>
      </c>
      <c r="P166" s="2">
        <f t="shared" si="10"/>
        <v>0.37066246056782337</v>
      </c>
    </row>
    <row r="167" spans="1:16" x14ac:dyDescent="0.3">
      <c r="B167" t="s">
        <v>7</v>
      </c>
      <c r="C167" s="3">
        <v>17.100000000000001</v>
      </c>
      <c r="D167" s="3">
        <v>0.7</v>
      </c>
      <c r="E167" s="2">
        <v>11.76</v>
      </c>
      <c r="F167" s="2">
        <v>44.29</v>
      </c>
      <c r="G167" s="2">
        <f t="shared" si="8"/>
        <v>32.53</v>
      </c>
      <c r="H167" s="4">
        <v>6000</v>
      </c>
      <c r="I167" s="2">
        <v>4.9450000000000003</v>
      </c>
      <c r="J167" s="3">
        <v>634</v>
      </c>
      <c r="K167" s="3">
        <v>411</v>
      </c>
      <c r="L167" s="2">
        <v>9.17</v>
      </c>
      <c r="M167" s="2">
        <v>7.67</v>
      </c>
      <c r="N167" s="2"/>
      <c r="O167" s="2">
        <f t="shared" si="9"/>
        <v>51.902860138138912</v>
      </c>
      <c r="P167" s="2">
        <f t="shared" si="10"/>
        <v>0.3517350157728707</v>
      </c>
    </row>
    <row r="168" spans="1:16" x14ac:dyDescent="0.3">
      <c r="A168" t="s">
        <v>8</v>
      </c>
      <c r="B168" t="s">
        <v>4</v>
      </c>
      <c r="C168" s="3">
        <v>17.3</v>
      </c>
      <c r="D168" s="3">
        <v>0.7</v>
      </c>
      <c r="E168" s="2">
        <v>11.83</v>
      </c>
      <c r="F168" s="2">
        <v>41.13</v>
      </c>
      <c r="G168" s="2">
        <f t="shared" si="8"/>
        <v>29.300000000000004</v>
      </c>
      <c r="H168" s="4">
        <v>6000</v>
      </c>
      <c r="I168" s="2">
        <v>4.9450000000000003</v>
      </c>
      <c r="J168" s="3">
        <v>634</v>
      </c>
      <c r="K168" s="3">
        <v>523</v>
      </c>
      <c r="L168" s="2">
        <v>9.17</v>
      </c>
      <c r="M168" s="2">
        <v>7.35</v>
      </c>
      <c r="N168" s="2"/>
      <c r="O168" s="2">
        <f t="shared" si="9"/>
        <v>46.208817498852518</v>
      </c>
      <c r="P168" s="2">
        <f t="shared" si="10"/>
        <v>0.17507886435331232</v>
      </c>
    </row>
    <row r="169" spans="1:16" x14ac:dyDescent="0.3">
      <c r="B169" t="s">
        <v>5</v>
      </c>
      <c r="C169" s="3">
        <v>17.3</v>
      </c>
      <c r="D169" s="3">
        <v>0.7</v>
      </c>
      <c r="E169" s="2">
        <v>11.74</v>
      </c>
      <c r="F169" s="2">
        <v>41.73</v>
      </c>
      <c r="G169" s="2">
        <f t="shared" si="8"/>
        <v>29.989999999999995</v>
      </c>
      <c r="H169" s="4">
        <v>6000</v>
      </c>
      <c r="I169" s="2">
        <v>4.9450000000000003</v>
      </c>
      <c r="J169" s="3">
        <v>634</v>
      </c>
      <c r="K169" s="3">
        <v>531</v>
      </c>
      <c r="L169" s="2">
        <v>9.17</v>
      </c>
      <c r="M169" s="2">
        <v>7.37</v>
      </c>
      <c r="N169" s="2"/>
      <c r="O169" s="2">
        <f t="shared" si="9"/>
        <v>47.297011494559271</v>
      </c>
      <c r="P169" s="2">
        <f t="shared" si="10"/>
        <v>0.16246056782334384</v>
      </c>
    </row>
    <row r="170" spans="1:16" x14ac:dyDescent="0.3">
      <c r="B170" t="s">
        <v>6</v>
      </c>
      <c r="C170" s="3">
        <v>17.5</v>
      </c>
      <c r="D170" s="3">
        <v>0.7</v>
      </c>
      <c r="E170" s="2">
        <v>11.7</v>
      </c>
      <c r="F170" s="2">
        <v>41.24</v>
      </c>
      <c r="G170" s="2">
        <f t="shared" si="8"/>
        <v>29.540000000000003</v>
      </c>
      <c r="H170" s="4">
        <v>6000</v>
      </c>
      <c r="I170" s="2">
        <v>4.9450000000000003</v>
      </c>
      <c r="J170" s="3">
        <v>634</v>
      </c>
      <c r="K170" s="3">
        <v>507</v>
      </c>
      <c r="L170" s="2">
        <v>9.17</v>
      </c>
      <c r="M170" s="2">
        <v>7.41</v>
      </c>
      <c r="N170" s="2"/>
      <c r="O170" s="2">
        <f t="shared" si="9"/>
        <v>46.054893246706172</v>
      </c>
      <c r="P170" s="2">
        <f t="shared" si="10"/>
        <v>0.20031545741324919</v>
      </c>
    </row>
    <row r="171" spans="1:16" x14ac:dyDescent="0.3">
      <c r="B171" t="s">
        <v>7</v>
      </c>
      <c r="C171" s="3">
        <v>17.2</v>
      </c>
      <c r="D171" s="3">
        <v>0.7</v>
      </c>
      <c r="E171" s="2">
        <v>11.7</v>
      </c>
      <c r="F171" s="2">
        <v>41.88</v>
      </c>
      <c r="G171" s="2">
        <f t="shared" si="8"/>
        <v>30.180000000000003</v>
      </c>
      <c r="H171" s="4">
        <v>6000</v>
      </c>
      <c r="I171" s="2">
        <v>4.9450000000000003</v>
      </c>
      <c r="J171" s="3">
        <v>634</v>
      </c>
      <c r="K171" s="3">
        <v>525</v>
      </c>
      <c r="L171" s="2">
        <v>9.17</v>
      </c>
      <c r="M171" s="2">
        <v>7.39</v>
      </c>
      <c r="N171" s="2"/>
      <c r="O171" s="2">
        <f t="shared" si="9"/>
        <v>47.873383878871117</v>
      </c>
      <c r="P171" s="2">
        <f t="shared" si="10"/>
        <v>0.17192429022082023</v>
      </c>
    </row>
    <row r="172" spans="1:16" x14ac:dyDescent="0.3">
      <c r="A172" t="s">
        <v>11</v>
      </c>
      <c r="B172" t="s">
        <v>4</v>
      </c>
      <c r="C172" s="3">
        <v>15</v>
      </c>
      <c r="D172" s="3">
        <v>0.7</v>
      </c>
      <c r="E172" s="2">
        <v>11.77</v>
      </c>
      <c r="F172" s="2">
        <v>16.39</v>
      </c>
      <c r="G172" s="2">
        <f t="shared" si="8"/>
        <v>4.620000000000001</v>
      </c>
      <c r="H172" s="4">
        <v>10800</v>
      </c>
      <c r="I172" s="2">
        <v>4.9600000000000009</v>
      </c>
      <c r="J172" s="3">
        <v>639</v>
      </c>
      <c r="K172" s="3">
        <v>116.3</v>
      </c>
      <c r="L172" s="2">
        <v>9.0399999999999991</v>
      </c>
      <c r="M172" s="2">
        <v>8.56</v>
      </c>
      <c r="N172" s="2"/>
      <c r="O172" s="2">
        <f t="shared" si="9"/>
        <v>4.6685449973622655</v>
      </c>
      <c r="P172" s="2">
        <f t="shared" si="10"/>
        <v>0.81799687010954614</v>
      </c>
    </row>
    <row r="173" spans="1:16" x14ac:dyDescent="0.3">
      <c r="B173" t="s">
        <v>5</v>
      </c>
      <c r="C173" s="3">
        <v>15.3</v>
      </c>
      <c r="D173" s="3">
        <v>0.7</v>
      </c>
      <c r="E173" s="2">
        <v>12.565</v>
      </c>
      <c r="F173" s="2">
        <v>17.37</v>
      </c>
      <c r="G173" s="2">
        <f t="shared" si="8"/>
        <v>4.8050000000000015</v>
      </c>
      <c r="H173" s="4">
        <v>10800</v>
      </c>
      <c r="I173" s="2">
        <v>4.9600000000000009</v>
      </c>
      <c r="J173" s="3">
        <v>639</v>
      </c>
      <c r="K173" s="3">
        <v>108.3</v>
      </c>
      <c r="L173" s="2">
        <v>9.0399999999999991</v>
      </c>
      <c r="M173" s="2">
        <v>8.57</v>
      </c>
      <c r="N173" s="2"/>
      <c r="O173" s="2">
        <f t="shared" si="9"/>
        <v>4.760283234089993</v>
      </c>
      <c r="P173" s="2">
        <f t="shared" si="10"/>
        <v>0.83051643192488267</v>
      </c>
    </row>
    <row r="174" spans="1:16" x14ac:dyDescent="0.3">
      <c r="B174" t="s">
        <v>6</v>
      </c>
      <c r="C174" s="3">
        <v>15.4</v>
      </c>
      <c r="D174" s="3">
        <v>0.7</v>
      </c>
      <c r="E174" s="2">
        <v>11.75</v>
      </c>
      <c r="F174" s="2">
        <v>16.8</v>
      </c>
      <c r="G174" s="2">
        <f t="shared" si="8"/>
        <v>5.0500000000000007</v>
      </c>
      <c r="H174" s="4">
        <v>10800</v>
      </c>
      <c r="I174" s="2">
        <v>4.9600000000000009</v>
      </c>
      <c r="J174" s="3">
        <v>639</v>
      </c>
      <c r="K174" s="3">
        <v>106.5</v>
      </c>
      <c r="L174" s="2">
        <v>9.0399999999999991</v>
      </c>
      <c r="M174" s="2">
        <v>8.5399999999999991</v>
      </c>
      <c r="N174" s="2"/>
      <c r="O174" s="2">
        <f t="shared" si="9"/>
        <v>4.9705161571680376</v>
      </c>
      <c r="P174" s="2">
        <f t="shared" si="10"/>
        <v>0.83333333333333337</v>
      </c>
    </row>
    <row r="175" spans="1:16" x14ac:dyDescent="0.3">
      <c r="B175" t="s">
        <v>7</v>
      </c>
      <c r="C175" s="3">
        <v>15.2</v>
      </c>
      <c r="D175" s="3">
        <v>0.7</v>
      </c>
      <c r="E175" s="2">
        <v>11.72</v>
      </c>
      <c r="F175" s="2">
        <v>17.059999999999999</v>
      </c>
      <c r="G175" s="2">
        <f t="shared" si="8"/>
        <v>5.3399999999999981</v>
      </c>
      <c r="H175" s="4">
        <v>10800</v>
      </c>
      <c r="I175" s="2">
        <v>4.9600000000000009</v>
      </c>
      <c r="J175" s="3">
        <v>639</v>
      </c>
      <c r="K175" s="3">
        <v>104</v>
      </c>
      <c r="L175" s="2">
        <v>9.0399999999999991</v>
      </c>
      <c r="M175" s="2">
        <v>8.5299999999999994</v>
      </c>
      <c r="N175" s="2"/>
      <c r="O175" s="2">
        <f t="shared" si="9"/>
        <v>5.3251089981874733</v>
      </c>
      <c r="P175" s="2">
        <f t="shared" si="10"/>
        <v>0.83724569640062596</v>
      </c>
    </row>
    <row r="176" spans="1:16" x14ac:dyDescent="0.3">
      <c r="A176" t="s">
        <v>12</v>
      </c>
      <c r="B176" t="s">
        <v>4</v>
      </c>
      <c r="C176" s="3">
        <v>15.2</v>
      </c>
      <c r="D176" s="3">
        <v>0.7</v>
      </c>
      <c r="E176" s="2">
        <v>11.72</v>
      </c>
      <c r="F176" s="2">
        <v>17</v>
      </c>
      <c r="G176" s="2">
        <f t="shared" si="8"/>
        <v>5.2799999999999994</v>
      </c>
      <c r="H176" s="4">
        <v>10800</v>
      </c>
      <c r="I176" s="2">
        <v>4.9600000000000009</v>
      </c>
      <c r="J176" s="3">
        <v>639</v>
      </c>
      <c r="K176" s="3">
        <v>336</v>
      </c>
      <c r="L176" s="2">
        <v>9.0399999999999991</v>
      </c>
      <c r="M176" s="2">
        <v>7.89</v>
      </c>
      <c r="N176" s="2"/>
      <c r="O176" s="2">
        <f t="shared" si="9"/>
        <v>5.2652763128145814</v>
      </c>
      <c r="P176" s="2">
        <f t="shared" si="10"/>
        <v>0.4741784037558685</v>
      </c>
    </row>
    <row r="177" spans="2:16" x14ac:dyDescent="0.3">
      <c r="B177" t="s">
        <v>5</v>
      </c>
      <c r="C177" s="3">
        <v>15.1</v>
      </c>
      <c r="D177" s="3">
        <v>0.7</v>
      </c>
      <c r="E177" s="2">
        <v>11.72</v>
      </c>
      <c r="F177" s="2">
        <v>17.850000000000001</v>
      </c>
      <c r="G177" s="2">
        <f t="shared" si="8"/>
        <v>6.1300000000000008</v>
      </c>
      <c r="H177" s="4">
        <v>10800</v>
      </c>
      <c r="I177" s="2">
        <v>4.9600000000000009</v>
      </c>
      <c r="J177" s="3">
        <v>639</v>
      </c>
      <c r="K177" s="3">
        <v>291</v>
      </c>
      <c r="L177" s="2">
        <v>9.0399999999999991</v>
      </c>
      <c r="M177" s="2">
        <v>7.95</v>
      </c>
      <c r="N177" s="2"/>
      <c r="O177" s="2">
        <f t="shared" si="9"/>
        <v>6.1533888436033983</v>
      </c>
      <c r="P177" s="2">
        <f t="shared" si="10"/>
        <v>0.54460093896713613</v>
      </c>
    </row>
    <row r="178" spans="2:16" x14ac:dyDescent="0.3">
      <c r="B178" t="s">
        <v>6</v>
      </c>
      <c r="C178" s="3">
        <v>15.5</v>
      </c>
      <c r="D178" s="3">
        <v>0.7</v>
      </c>
      <c r="E178" s="2">
        <v>11.78</v>
      </c>
      <c r="F178" s="2">
        <v>16.48</v>
      </c>
      <c r="G178" s="2">
        <f t="shared" si="8"/>
        <v>4.7000000000000011</v>
      </c>
      <c r="H178" s="4">
        <v>10800</v>
      </c>
      <c r="I178" s="2">
        <v>4.9600000000000009</v>
      </c>
      <c r="J178" s="3">
        <v>639</v>
      </c>
      <c r="K178" s="3">
        <v>149.5</v>
      </c>
      <c r="L178" s="2">
        <v>9.0399999999999991</v>
      </c>
      <c r="M178" s="2">
        <v>8.2100000000000009</v>
      </c>
      <c r="N178" s="2"/>
      <c r="O178" s="2">
        <f t="shared" si="9"/>
        <v>4.5961796161714794</v>
      </c>
      <c r="P178" s="2">
        <f t="shared" si="10"/>
        <v>0.76604068857589991</v>
      </c>
    </row>
    <row r="179" spans="2:16" x14ac:dyDescent="0.3">
      <c r="B179" t="s">
        <v>7</v>
      </c>
      <c r="C179" s="3">
        <v>15.5</v>
      </c>
      <c r="D179" s="3">
        <v>0.7</v>
      </c>
      <c r="E179" s="2">
        <v>11.8</v>
      </c>
      <c r="F179" s="2">
        <v>17.399999999999999</v>
      </c>
      <c r="G179" s="2">
        <f t="shared" si="8"/>
        <v>5.5999999999999979</v>
      </c>
      <c r="H179" s="4">
        <v>10800</v>
      </c>
      <c r="I179" s="2">
        <v>4.9600000000000009</v>
      </c>
      <c r="J179" s="3">
        <v>639</v>
      </c>
      <c r="K179" s="3">
        <v>250</v>
      </c>
      <c r="L179" s="2">
        <v>9.0399999999999991</v>
      </c>
      <c r="M179" s="2">
        <v>7.94</v>
      </c>
      <c r="N179" s="2"/>
      <c r="O179" s="2">
        <f t="shared" si="9"/>
        <v>5.476299117140484</v>
      </c>
      <c r="P179" s="2">
        <f t="shared" si="10"/>
        <v>0.60876369327073554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90D8-8AE3-4A28-B6C5-F3061087530E}">
  <dimension ref="A1:P187"/>
  <sheetViews>
    <sheetView zoomScaleNormal="100" workbookViewId="0"/>
  </sheetViews>
  <sheetFormatPr defaultRowHeight="14.4" x14ac:dyDescent="0.3"/>
  <cols>
    <col min="1" max="1" width="23.44140625" bestFit="1" customWidth="1"/>
    <col min="2" max="2" width="12.88671875" bestFit="1" customWidth="1"/>
    <col min="3" max="3" width="10.6640625" bestFit="1" customWidth="1"/>
    <col min="4" max="4" width="13.5546875" bestFit="1" customWidth="1"/>
    <col min="5" max="5" width="11.77734375" bestFit="1" customWidth="1"/>
    <col min="6" max="6" width="6.88671875" bestFit="1" customWidth="1"/>
    <col min="7" max="7" width="7.21875" bestFit="1" customWidth="1"/>
    <col min="8" max="8" width="6.109375" bestFit="1" customWidth="1"/>
    <col min="9" max="9" width="10.5546875" bestFit="1" customWidth="1"/>
    <col min="10" max="10" width="19.88671875" bestFit="1" customWidth="1"/>
    <col min="11" max="11" width="24.109375" bestFit="1" customWidth="1"/>
    <col min="12" max="12" width="14" bestFit="1" customWidth="1"/>
    <col min="13" max="13" width="14.44140625" bestFit="1" customWidth="1"/>
    <col min="15" max="15" width="14" bestFit="1" customWidth="1"/>
    <col min="16" max="16" width="11.6640625" bestFit="1" customWidth="1"/>
  </cols>
  <sheetData>
    <row r="1" spans="1:11" x14ac:dyDescent="0.3">
      <c r="A1" s="1" t="s">
        <v>19</v>
      </c>
      <c r="B1" s="1"/>
      <c r="C1" s="1"/>
    </row>
    <row r="3" spans="1:11" x14ac:dyDescent="0.3">
      <c r="A3" t="s">
        <v>0</v>
      </c>
      <c r="B3" t="s">
        <v>1</v>
      </c>
      <c r="C3" t="s">
        <v>2</v>
      </c>
      <c r="D3" t="s">
        <v>25</v>
      </c>
      <c r="E3" t="s">
        <v>21</v>
      </c>
      <c r="F3" t="s">
        <v>20</v>
      </c>
      <c r="G3" t="s">
        <v>22</v>
      </c>
      <c r="H3" t="s">
        <v>23</v>
      </c>
      <c r="I3" t="s">
        <v>24</v>
      </c>
      <c r="K3" t="s">
        <v>26</v>
      </c>
    </row>
    <row r="4" spans="1:11" x14ac:dyDescent="0.3">
      <c r="A4" t="s">
        <v>9</v>
      </c>
      <c r="B4" t="s">
        <v>4</v>
      </c>
      <c r="C4" s="3">
        <v>15.8</v>
      </c>
      <c r="D4">
        <v>0.7</v>
      </c>
      <c r="E4" s="2">
        <v>11.8</v>
      </c>
      <c r="F4" s="2">
        <v>34.06</v>
      </c>
      <c r="G4" s="2">
        <f>F4-E4</f>
        <v>22.26</v>
      </c>
      <c r="H4">
        <v>3720</v>
      </c>
      <c r="I4" s="2">
        <v>4.9350000000000005</v>
      </c>
      <c r="K4" s="2">
        <f>G4/1000/(C4/100*PI()*D4/1000)/(H4/60/60)/I4</f>
        <v>12.562976986630042</v>
      </c>
    </row>
    <row r="5" spans="1:11" x14ac:dyDescent="0.3">
      <c r="B5" t="s">
        <v>5</v>
      </c>
      <c r="C5" s="3">
        <v>15.6</v>
      </c>
      <c r="D5">
        <v>0.7</v>
      </c>
      <c r="E5" s="2">
        <v>11.75</v>
      </c>
      <c r="F5" s="2">
        <v>28.53</v>
      </c>
      <c r="G5" s="2">
        <f t="shared" ref="G5:G35" si="0">F5-E5</f>
        <v>16.78</v>
      </c>
      <c r="H5">
        <v>3720</v>
      </c>
      <c r="I5" s="2">
        <v>4.9350000000000005</v>
      </c>
      <c r="K5" s="2">
        <f t="shared" ref="K5:K35" si="1">G5/1000/(C5/100*PI()*D5/1000)/(H5/60/60)/I5</f>
        <v>9.5916174539915868</v>
      </c>
    </row>
    <row r="6" spans="1:11" x14ac:dyDescent="0.3">
      <c r="B6" t="s">
        <v>6</v>
      </c>
      <c r="C6" s="3">
        <v>16</v>
      </c>
      <c r="D6">
        <v>0.7</v>
      </c>
      <c r="E6" s="2">
        <v>11.78</v>
      </c>
      <c r="F6" s="2">
        <v>30.25</v>
      </c>
      <c r="G6" s="2">
        <f t="shared" si="0"/>
        <v>18.47</v>
      </c>
      <c r="H6">
        <v>3720</v>
      </c>
      <c r="I6" s="2">
        <v>4.9350000000000005</v>
      </c>
      <c r="K6" s="2">
        <f t="shared" si="1"/>
        <v>10.293697557559236</v>
      </c>
    </row>
    <row r="7" spans="1:11" x14ac:dyDescent="0.3">
      <c r="B7" t="s">
        <v>7</v>
      </c>
      <c r="C7" s="3">
        <v>15.9</v>
      </c>
      <c r="D7">
        <v>0.7</v>
      </c>
      <c r="E7" s="2">
        <v>11.76</v>
      </c>
      <c r="F7" s="2">
        <v>30.59</v>
      </c>
      <c r="G7" s="2">
        <f t="shared" si="0"/>
        <v>18.829999999999998</v>
      </c>
      <c r="H7">
        <v>3720</v>
      </c>
      <c r="I7" s="2">
        <v>4.9350000000000005</v>
      </c>
      <c r="K7" s="2">
        <f t="shared" si="1"/>
        <v>10.560334794623429</v>
      </c>
    </row>
    <row r="8" spans="1:11" x14ac:dyDescent="0.3">
      <c r="A8" t="s">
        <v>10</v>
      </c>
      <c r="B8" t="s">
        <v>4</v>
      </c>
      <c r="C8" s="3">
        <v>16.3</v>
      </c>
      <c r="D8">
        <v>0.7</v>
      </c>
      <c r="E8" s="2">
        <v>11.83</v>
      </c>
      <c r="F8" s="2">
        <v>29.28</v>
      </c>
      <c r="G8" s="2">
        <f t="shared" si="0"/>
        <v>17.450000000000003</v>
      </c>
      <c r="H8">
        <v>3720</v>
      </c>
      <c r="I8" s="2">
        <v>4.9350000000000005</v>
      </c>
      <c r="K8" s="2">
        <f t="shared" si="1"/>
        <v>9.5462393271481183</v>
      </c>
    </row>
    <row r="9" spans="1:11" x14ac:dyDescent="0.3">
      <c r="B9" t="s">
        <v>5</v>
      </c>
      <c r="C9" s="3">
        <v>15.9</v>
      </c>
      <c r="D9">
        <v>0.7</v>
      </c>
      <c r="E9" s="2">
        <v>11.74</v>
      </c>
      <c r="F9" s="2">
        <v>27.93</v>
      </c>
      <c r="G9" s="2">
        <f t="shared" si="0"/>
        <v>16.189999999999998</v>
      </c>
      <c r="H9">
        <v>3720</v>
      </c>
      <c r="I9" s="2">
        <v>4.9350000000000005</v>
      </c>
      <c r="K9" s="2">
        <f t="shared" si="1"/>
        <v>9.079756788367142</v>
      </c>
    </row>
    <row r="10" spans="1:11" x14ac:dyDescent="0.3">
      <c r="B10" t="s">
        <v>6</v>
      </c>
      <c r="C10" s="3">
        <v>15.9</v>
      </c>
      <c r="D10">
        <v>0.7</v>
      </c>
      <c r="E10" s="2">
        <v>11.7</v>
      </c>
      <c r="F10" s="2">
        <v>28.48</v>
      </c>
      <c r="G10" s="2">
        <f t="shared" si="0"/>
        <v>16.78</v>
      </c>
      <c r="H10">
        <v>3720</v>
      </c>
      <c r="I10" s="2">
        <v>4.9350000000000005</v>
      </c>
      <c r="K10" s="2">
        <f t="shared" si="1"/>
        <v>9.4106435397653296</v>
      </c>
    </row>
    <row r="11" spans="1:11" x14ac:dyDescent="0.3">
      <c r="B11" t="s">
        <v>7</v>
      </c>
      <c r="C11" s="3">
        <v>15.9</v>
      </c>
      <c r="D11">
        <v>0.7</v>
      </c>
      <c r="E11" s="2">
        <v>11.7</v>
      </c>
      <c r="F11" s="2">
        <v>27.88</v>
      </c>
      <c r="G11" s="2">
        <f t="shared" si="0"/>
        <v>16.18</v>
      </c>
      <c r="H11">
        <v>3720</v>
      </c>
      <c r="I11" s="2">
        <v>4.9350000000000005</v>
      </c>
      <c r="K11" s="2">
        <f t="shared" si="1"/>
        <v>9.074148538343449</v>
      </c>
    </row>
    <row r="12" spans="1:11" x14ac:dyDescent="0.3">
      <c r="A12" t="s">
        <v>13</v>
      </c>
      <c r="B12" t="s">
        <v>4</v>
      </c>
      <c r="C12" s="3">
        <v>15.9</v>
      </c>
      <c r="D12">
        <v>0.7</v>
      </c>
      <c r="E12" s="2">
        <v>11.77</v>
      </c>
      <c r="F12" s="2">
        <v>25.95</v>
      </c>
      <c r="G12" s="2">
        <f t="shared" si="0"/>
        <v>14.18</v>
      </c>
      <c r="H12">
        <v>3720</v>
      </c>
      <c r="I12" s="2">
        <v>4.9350000000000005</v>
      </c>
      <c r="K12" s="2">
        <f t="shared" si="1"/>
        <v>7.9524985336038361</v>
      </c>
    </row>
    <row r="13" spans="1:11" x14ac:dyDescent="0.3">
      <c r="B13" t="s">
        <v>5</v>
      </c>
      <c r="C13" s="3">
        <v>15.9</v>
      </c>
      <c r="D13">
        <v>0.7</v>
      </c>
      <c r="E13" s="2">
        <v>12.56</v>
      </c>
      <c r="F13" s="2">
        <v>27.03</v>
      </c>
      <c r="G13" s="2">
        <f t="shared" si="0"/>
        <v>14.47</v>
      </c>
      <c r="H13">
        <v>3720</v>
      </c>
      <c r="I13" s="2">
        <v>4.9350000000000005</v>
      </c>
      <c r="K13" s="2">
        <f t="shared" si="1"/>
        <v>8.1151377842910808</v>
      </c>
    </row>
    <row r="14" spans="1:11" x14ac:dyDescent="0.3">
      <c r="B14" t="s">
        <v>6</v>
      </c>
      <c r="C14" s="3">
        <v>15.6</v>
      </c>
      <c r="D14">
        <v>0.7</v>
      </c>
      <c r="E14" s="2">
        <v>11.75</v>
      </c>
      <c r="F14" s="2">
        <v>24.99</v>
      </c>
      <c r="G14" s="2">
        <f t="shared" si="0"/>
        <v>13.239999999999998</v>
      </c>
      <c r="H14">
        <v>3720</v>
      </c>
      <c r="I14" s="2">
        <v>4.9350000000000005</v>
      </c>
      <c r="K14" s="2">
        <f t="shared" si="1"/>
        <v>7.5681177050565305</v>
      </c>
    </row>
    <row r="15" spans="1:11" x14ac:dyDescent="0.3">
      <c r="B15" t="s">
        <v>7</v>
      </c>
      <c r="C15" s="3">
        <v>16</v>
      </c>
      <c r="D15">
        <v>0.7</v>
      </c>
      <c r="E15" s="2">
        <v>11.72</v>
      </c>
      <c r="F15" s="2">
        <v>26.42</v>
      </c>
      <c r="G15" s="2">
        <f t="shared" si="0"/>
        <v>14.700000000000001</v>
      </c>
      <c r="H15">
        <v>3720</v>
      </c>
      <c r="I15" s="2">
        <v>4.9350000000000005</v>
      </c>
      <c r="K15" s="2">
        <f t="shared" si="1"/>
        <v>8.1926017377434111</v>
      </c>
    </row>
    <row r="16" spans="1:11" x14ac:dyDescent="0.3">
      <c r="A16" t="s">
        <v>14</v>
      </c>
      <c r="B16" t="s">
        <v>4</v>
      </c>
      <c r="C16" s="3">
        <v>16</v>
      </c>
      <c r="D16">
        <v>0.7</v>
      </c>
      <c r="E16" s="2">
        <v>11.71</v>
      </c>
      <c r="F16" s="2">
        <v>23.02</v>
      </c>
      <c r="G16" s="2">
        <f t="shared" si="0"/>
        <v>11.309999999999999</v>
      </c>
      <c r="H16">
        <v>3720</v>
      </c>
      <c r="I16" s="2">
        <v>4.9350000000000005</v>
      </c>
      <c r="K16" s="2">
        <f t="shared" si="1"/>
        <v>6.3032874594474801</v>
      </c>
    </row>
    <row r="17" spans="1:11" x14ac:dyDescent="0.3">
      <c r="B17" t="s">
        <v>5</v>
      </c>
      <c r="C17" s="3">
        <v>15.9</v>
      </c>
      <c r="D17">
        <v>0.7</v>
      </c>
      <c r="E17" s="2">
        <v>11.83</v>
      </c>
      <c r="F17" s="2">
        <v>27.08</v>
      </c>
      <c r="G17" s="2">
        <f t="shared" si="0"/>
        <v>15.249999999999998</v>
      </c>
      <c r="H17">
        <v>3720</v>
      </c>
      <c r="I17" s="2">
        <v>4.9350000000000005</v>
      </c>
      <c r="K17" s="2">
        <f t="shared" si="1"/>
        <v>8.5525812861395263</v>
      </c>
    </row>
    <row r="18" spans="1:11" x14ac:dyDescent="0.3">
      <c r="B18" t="s">
        <v>6</v>
      </c>
      <c r="C18" s="3">
        <v>15.9</v>
      </c>
      <c r="D18">
        <v>0.7</v>
      </c>
      <c r="E18" s="2">
        <v>11.83</v>
      </c>
      <c r="F18" s="2">
        <v>23.44</v>
      </c>
      <c r="G18" s="2">
        <f t="shared" si="0"/>
        <v>11.610000000000001</v>
      </c>
      <c r="H18">
        <v>3720</v>
      </c>
      <c r="I18" s="2">
        <v>4.9350000000000005</v>
      </c>
      <c r="K18" s="2">
        <f t="shared" si="1"/>
        <v>6.5111782775134381</v>
      </c>
    </row>
    <row r="19" spans="1:11" x14ac:dyDescent="0.3">
      <c r="B19" t="s">
        <v>7</v>
      </c>
      <c r="C19" s="3">
        <v>16.100000000000001</v>
      </c>
      <c r="D19">
        <v>0.7</v>
      </c>
      <c r="E19" s="2">
        <v>11.84</v>
      </c>
      <c r="F19" s="2">
        <v>23.66</v>
      </c>
      <c r="G19" s="2">
        <f t="shared" si="0"/>
        <v>11.82</v>
      </c>
      <c r="H19">
        <v>3720</v>
      </c>
      <c r="I19" s="2">
        <v>4.9350000000000005</v>
      </c>
      <c r="K19" s="2">
        <f t="shared" si="1"/>
        <v>6.5466043040606499</v>
      </c>
    </row>
    <row r="20" spans="1:11" x14ac:dyDescent="0.3">
      <c r="A20" t="s">
        <v>3</v>
      </c>
      <c r="B20" t="s">
        <v>4</v>
      </c>
      <c r="C20" s="3">
        <v>17.399999999999999</v>
      </c>
      <c r="D20">
        <v>0.7</v>
      </c>
      <c r="E20" s="2">
        <v>58.53</v>
      </c>
      <c r="F20" s="2">
        <v>93.53</v>
      </c>
      <c r="G20" s="2">
        <f t="shared" si="0"/>
        <v>35</v>
      </c>
      <c r="H20">
        <v>6480</v>
      </c>
      <c r="I20" s="2">
        <v>4.9850000000000003</v>
      </c>
      <c r="K20" s="2">
        <f t="shared" si="1"/>
        <v>10.193732096154067</v>
      </c>
    </row>
    <row r="21" spans="1:11" x14ac:dyDescent="0.3">
      <c r="B21" t="s">
        <v>5</v>
      </c>
      <c r="C21" s="3">
        <v>17.2</v>
      </c>
      <c r="D21">
        <v>0.7</v>
      </c>
      <c r="E21" s="2">
        <v>56.31</v>
      </c>
      <c r="F21" s="2">
        <v>91.09</v>
      </c>
      <c r="G21" s="2">
        <f t="shared" si="0"/>
        <v>34.78</v>
      </c>
      <c r="H21">
        <v>6480</v>
      </c>
      <c r="I21" s="2">
        <v>4.9850000000000003</v>
      </c>
      <c r="K21" s="2">
        <f t="shared" si="1"/>
        <v>10.24744392042151</v>
      </c>
    </row>
    <row r="22" spans="1:11" x14ac:dyDescent="0.3">
      <c r="B22" t="s">
        <v>6</v>
      </c>
      <c r="C22" s="3">
        <v>17.5</v>
      </c>
      <c r="D22">
        <v>0.7</v>
      </c>
      <c r="E22" s="2">
        <v>58.55</v>
      </c>
      <c r="F22" s="2">
        <v>93.31</v>
      </c>
      <c r="G22" s="2">
        <f t="shared" si="0"/>
        <v>34.760000000000005</v>
      </c>
      <c r="H22">
        <v>6480</v>
      </c>
      <c r="I22" s="2">
        <v>4.9850000000000003</v>
      </c>
      <c r="K22" s="2">
        <f t="shared" si="1"/>
        <v>10.065981749100876</v>
      </c>
    </row>
    <row r="23" spans="1:11" x14ac:dyDescent="0.3">
      <c r="B23" t="s">
        <v>7</v>
      </c>
      <c r="C23" s="3">
        <v>17.100000000000001</v>
      </c>
      <c r="D23">
        <v>0.7</v>
      </c>
      <c r="E23" s="2">
        <v>56.6</v>
      </c>
      <c r="F23" s="2">
        <v>90.47</v>
      </c>
      <c r="G23" s="2">
        <f t="shared" si="0"/>
        <v>33.869999999999997</v>
      </c>
      <c r="H23">
        <v>6480</v>
      </c>
      <c r="I23" s="2">
        <v>4.9850000000000003</v>
      </c>
      <c r="K23" s="2">
        <f t="shared" si="1"/>
        <v>10.037683686020458</v>
      </c>
    </row>
    <row r="24" spans="1:11" x14ac:dyDescent="0.3">
      <c r="A24" t="s">
        <v>8</v>
      </c>
      <c r="B24" t="s">
        <v>4</v>
      </c>
      <c r="C24" s="3">
        <v>17.3</v>
      </c>
      <c r="D24">
        <v>0.7</v>
      </c>
      <c r="E24" s="2">
        <v>57.3</v>
      </c>
      <c r="F24" s="2">
        <v>87.92</v>
      </c>
      <c r="G24" s="2">
        <f t="shared" si="0"/>
        <v>30.620000000000005</v>
      </c>
      <c r="H24">
        <v>6480</v>
      </c>
      <c r="I24" s="2">
        <v>4.9850000000000003</v>
      </c>
      <c r="K24" s="2">
        <f t="shared" si="1"/>
        <v>8.9696088126271381</v>
      </c>
    </row>
    <row r="25" spans="1:11" x14ac:dyDescent="0.3">
      <c r="B25" t="s">
        <v>5</v>
      </c>
      <c r="C25" s="3">
        <v>17.3</v>
      </c>
      <c r="D25">
        <v>0.7</v>
      </c>
      <c r="E25" s="2">
        <v>59.9</v>
      </c>
      <c r="F25" s="2">
        <v>91.62</v>
      </c>
      <c r="G25" s="2">
        <f t="shared" si="0"/>
        <v>31.720000000000006</v>
      </c>
      <c r="H25">
        <v>6480</v>
      </c>
      <c r="I25" s="2">
        <v>4.9850000000000003</v>
      </c>
      <c r="K25" s="2">
        <f t="shared" si="1"/>
        <v>9.2918351252949964</v>
      </c>
    </row>
    <row r="26" spans="1:11" x14ac:dyDescent="0.3">
      <c r="B26" t="s">
        <v>6</v>
      </c>
      <c r="C26" s="3">
        <v>17.5</v>
      </c>
      <c r="D26">
        <v>0.7</v>
      </c>
      <c r="E26" s="2">
        <v>60.03</v>
      </c>
      <c r="F26" s="2">
        <v>91.08</v>
      </c>
      <c r="G26" s="2">
        <f t="shared" si="0"/>
        <v>31.049999999999997</v>
      </c>
      <c r="H26">
        <v>6480</v>
      </c>
      <c r="I26" s="2">
        <v>4.9850000000000003</v>
      </c>
      <c r="K26" s="2">
        <f t="shared" si="1"/>
        <v>8.9916206360639279</v>
      </c>
    </row>
    <row r="27" spans="1:11" x14ac:dyDescent="0.3">
      <c r="B27" t="s">
        <v>7</v>
      </c>
      <c r="C27" s="3">
        <v>17.2</v>
      </c>
      <c r="D27">
        <v>0.7</v>
      </c>
      <c r="E27" s="2">
        <v>59.42</v>
      </c>
      <c r="F27" s="2">
        <v>91.24</v>
      </c>
      <c r="G27" s="2">
        <f t="shared" si="0"/>
        <v>31.819999999999993</v>
      </c>
      <c r="H27">
        <v>6480</v>
      </c>
      <c r="I27" s="2">
        <v>4.9850000000000003</v>
      </c>
      <c r="K27" s="2">
        <f t="shared" si="1"/>
        <v>9.3753210335771229</v>
      </c>
    </row>
    <row r="28" spans="1:11" x14ac:dyDescent="0.3">
      <c r="A28" t="s">
        <v>11</v>
      </c>
      <c r="B28" t="s">
        <v>4</v>
      </c>
      <c r="C28" s="3">
        <v>15</v>
      </c>
      <c r="D28">
        <v>0.7</v>
      </c>
      <c r="E28" s="2">
        <v>56.95</v>
      </c>
      <c r="F28" s="2">
        <v>60.34</v>
      </c>
      <c r="G28" s="2">
        <f t="shared" si="0"/>
        <v>3.3900000000000006</v>
      </c>
      <c r="H28">
        <v>6480</v>
      </c>
      <c r="I28" s="2">
        <v>4.9850000000000003</v>
      </c>
      <c r="K28" s="2">
        <f t="shared" si="1"/>
        <v>1.1453094884261787</v>
      </c>
    </row>
    <row r="29" spans="1:11" x14ac:dyDescent="0.3">
      <c r="B29" t="s">
        <v>5</v>
      </c>
      <c r="C29" s="3">
        <v>15.3</v>
      </c>
      <c r="D29">
        <v>0.7</v>
      </c>
      <c r="E29" s="2">
        <v>58.28</v>
      </c>
      <c r="F29" s="2">
        <v>61.6</v>
      </c>
      <c r="G29" s="2">
        <f t="shared" si="0"/>
        <v>3.3200000000000003</v>
      </c>
      <c r="H29">
        <v>6480</v>
      </c>
      <c r="I29" s="2">
        <v>4.9850000000000003</v>
      </c>
      <c r="K29" s="2">
        <f t="shared" si="1"/>
        <v>1.0996666960422561</v>
      </c>
    </row>
    <row r="30" spans="1:11" x14ac:dyDescent="0.3">
      <c r="B30" t="s">
        <v>6</v>
      </c>
      <c r="C30" s="3">
        <v>15.4</v>
      </c>
      <c r="D30">
        <v>0.7</v>
      </c>
      <c r="E30" s="2">
        <v>56.63</v>
      </c>
      <c r="F30" s="2">
        <v>60.25</v>
      </c>
      <c r="G30" s="2">
        <f t="shared" si="0"/>
        <v>3.6199999999999974</v>
      </c>
      <c r="H30">
        <v>6480</v>
      </c>
      <c r="I30" s="2">
        <v>4.9850000000000003</v>
      </c>
      <c r="K30" s="2">
        <f t="shared" si="1"/>
        <v>1.191248232416608</v>
      </c>
    </row>
    <row r="31" spans="1:11" x14ac:dyDescent="0.3">
      <c r="B31" t="s">
        <v>7</v>
      </c>
      <c r="C31" s="3">
        <v>15.2</v>
      </c>
      <c r="D31">
        <v>0.7</v>
      </c>
      <c r="E31" s="2">
        <v>60.24</v>
      </c>
      <c r="F31" s="2">
        <v>64</v>
      </c>
      <c r="G31" s="2">
        <f t="shared" si="0"/>
        <v>3.759999999999998</v>
      </c>
      <c r="H31">
        <v>6480</v>
      </c>
      <c r="I31" s="2">
        <v>4.9850000000000003</v>
      </c>
      <c r="K31" s="2">
        <f t="shared" si="1"/>
        <v>1.2535991140202691</v>
      </c>
    </row>
    <row r="32" spans="1:11" x14ac:dyDescent="0.3">
      <c r="A32" t="s">
        <v>12</v>
      </c>
      <c r="B32" t="s">
        <v>4</v>
      </c>
      <c r="C32" s="3">
        <v>15.2</v>
      </c>
      <c r="D32">
        <v>0.7</v>
      </c>
      <c r="E32" s="2">
        <v>56.89</v>
      </c>
      <c r="F32" s="2">
        <v>60.95</v>
      </c>
      <c r="G32" s="2">
        <f t="shared" si="0"/>
        <v>4.0600000000000023</v>
      </c>
      <c r="H32">
        <v>6480</v>
      </c>
      <c r="I32" s="2">
        <v>4.9850000000000003</v>
      </c>
      <c r="K32" s="2">
        <f t="shared" si="1"/>
        <v>1.353620319926143</v>
      </c>
    </row>
    <row r="33" spans="1:12" x14ac:dyDescent="0.3">
      <c r="B33" t="s">
        <v>5</v>
      </c>
      <c r="C33" s="3">
        <v>15.1</v>
      </c>
      <c r="D33">
        <v>0.7</v>
      </c>
      <c r="E33" s="2">
        <v>58.6</v>
      </c>
      <c r="F33" s="2">
        <v>61.16</v>
      </c>
      <c r="G33" s="2">
        <f t="shared" si="0"/>
        <v>2.5599999999999952</v>
      </c>
      <c r="H33">
        <v>6480</v>
      </c>
      <c r="I33" s="2">
        <v>4.9850000000000003</v>
      </c>
      <c r="K33" s="2">
        <f t="shared" si="1"/>
        <v>0.85916670291596187</v>
      </c>
    </row>
    <row r="34" spans="1:12" x14ac:dyDescent="0.3">
      <c r="B34" t="s">
        <v>6</v>
      </c>
      <c r="C34" s="3">
        <v>15.5</v>
      </c>
      <c r="D34">
        <v>0.7</v>
      </c>
      <c r="E34" s="2">
        <v>61.36</v>
      </c>
      <c r="F34" s="2">
        <v>65.38</v>
      </c>
      <c r="G34" s="2">
        <f t="shared" si="0"/>
        <v>4.019999999999996</v>
      </c>
      <c r="H34">
        <v>6480</v>
      </c>
      <c r="I34" s="2">
        <v>4.9850000000000003</v>
      </c>
      <c r="K34" s="2">
        <f t="shared" si="1"/>
        <v>1.3143431754134263</v>
      </c>
    </row>
    <row r="35" spans="1:12" x14ac:dyDescent="0.3">
      <c r="B35" t="s">
        <v>7</v>
      </c>
      <c r="C35" s="3">
        <v>15.5</v>
      </c>
      <c r="D35">
        <v>0.7</v>
      </c>
      <c r="E35" s="2">
        <v>56.86</v>
      </c>
      <c r="F35" s="2">
        <v>61.5</v>
      </c>
      <c r="G35" s="2">
        <f t="shared" si="0"/>
        <v>4.6400000000000006</v>
      </c>
      <c r="H35">
        <v>6480</v>
      </c>
      <c r="I35" s="2">
        <v>4.9850000000000003</v>
      </c>
      <c r="K35" s="2">
        <f t="shared" si="1"/>
        <v>1.5170528193826631</v>
      </c>
    </row>
    <row r="37" spans="1:12" x14ac:dyDescent="0.3">
      <c r="A37" s="1" t="s">
        <v>33</v>
      </c>
      <c r="K37" s="2"/>
    </row>
    <row r="39" spans="1:12" x14ac:dyDescent="0.3">
      <c r="A39" t="s">
        <v>0</v>
      </c>
      <c r="B39" t="s">
        <v>1</v>
      </c>
      <c r="C39" t="s">
        <v>2</v>
      </c>
      <c r="D39" t="s">
        <v>25</v>
      </c>
      <c r="E39" t="s">
        <v>21</v>
      </c>
      <c r="F39" t="s">
        <v>20</v>
      </c>
      <c r="G39" t="s">
        <v>22</v>
      </c>
      <c r="H39" t="s">
        <v>23</v>
      </c>
      <c r="I39" t="s">
        <v>24</v>
      </c>
      <c r="K39" t="s">
        <v>34</v>
      </c>
      <c r="L39" t="s">
        <v>36</v>
      </c>
    </row>
    <row r="40" spans="1:12" x14ac:dyDescent="0.3">
      <c r="A40" t="s">
        <v>9</v>
      </c>
      <c r="B40" t="s">
        <v>4</v>
      </c>
      <c r="C40" s="3">
        <v>15.8</v>
      </c>
      <c r="D40">
        <v>0.7</v>
      </c>
      <c r="G40" s="2"/>
      <c r="I40" s="2"/>
      <c r="K40" s="2"/>
    </row>
    <row r="41" spans="1:12" x14ac:dyDescent="0.3">
      <c r="B41" t="s">
        <v>5</v>
      </c>
      <c r="C41" s="3">
        <v>15.6</v>
      </c>
      <c r="D41">
        <v>0.7</v>
      </c>
      <c r="E41">
        <v>11.75</v>
      </c>
      <c r="F41">
        <v>25.92</v>
      </c>
      <c r="G41" s="2">
        <f t="shared" ref="G41:G71" si="2">F41-E41</f>
        <v>14.170000000000002</v>
      </c>
      <c r="H41">
        <v>3540</v>
      </c>
      <c r="I41" s="2">
        <v>5.0050000000000008</v>
      </c>
      <c r="K41" s="2">
        <f t="shared" ref="K41:K71" si="3">G41/1000/(C41/100*PI()*D41/1000)/(H41/60/60)</f>
        <v>42.004573358393699</v>
      </c>
      <c r="L41">
        <v>241</v>
      </c>
    </row>
    <row r="42" spans="1:12" x14ac:dyDescent="0.3">
      <c r="B42" t="s">
        <v>6</v>
      </c>
      <c r="C42" s="3">
        <v>16</v>
      </c>
      <c r="D42">
        <v>0.7</v>
      </c>
      <c r="E42">
        <v>11.78</v>
      </c>
      <c r="F42">
        <v>27.56</v>
      </c>
      <c r="G42" s="2">
        <f t="shared" si="2"/>
        <v>15.78</v>
      </c>
      <c r="H42">
        <v>3540</v>
      </c>
      <c r="I42" s="2">
        <v>5.0050000000000008</v>
      </c>
      <c r="K42" s="2">
        <f t="shared" si="3"/>
        <v>45.607717953815524</v>
      </c>
      <c r="L42">
        <v>237</v>
      </c>
    </row>
    <row r="43" spans="1:12" x14ac:dyDescent="0.3">
      <c r="B43" t="s">
        <v>7</v>
      </c>
      <c r="C43" s="3">
        <v>15.9</v>
      </c>
      <c r="D43">
        <v>0.7</v>
      </c>
      <c r="E43">
        <v>11.76</v>
      </c>
      <c r="F43">
        <v>27.47</v>
      </c>
      <c r="G43" s="2">
        <f t="shared" si="2"/>
        <v>15.709999999999999</v>
      </c>
      <c r="H43">
        <v>3540</v>
      </c>
      <c r="I43" s="2">
        <v>5.0050000000000008</v>
      </c>
      <c r="K43" s="2">
        <f t="shared" si="3"/>
        <v>45.690970916417847</v>
      </c>
      <c r="L43">
        <v>246</v>
      </c>
    </row>
    <row r="44" spans="1:12" x14ac:dyDescent="0.3">
      <c r="A44" t="s">
        <v>10</v>
      </c>
      <c r="B44" t="s">
        <v>4</v>
      </c>
      <c r="C44" s="3">
        <v>16.3</v>
      </c>
      <c r="D44">
        <v>0.7</v>
      </c>
      <c r="E44">
        <v>11.83</v>
      </c>
      <c r="F44">
        <v>26.38</v>
      </c>
      <c r="G44" s="2">
        <f t="shared" si="2"/>
        <v>14.549999999999999</v>
      </c>
      <c r="H44">
        <v>3540</v>
      </c>
      <c r="I44" s="2">
        <v>5.0050000000000008</v>
      </c>
      <c r="K44" s="2">
        <f t="shared" si="3"/>
        <v>41.278766862022501</v>
      </c>
      <c r="L44">
        <v>235</v>
      </c>
    </row>
    <row r="45" spans="1:12" x14ac:dyDescent="0.3">
      <c r="B45" t="s">
        <v>5</v>
      </c>
      <c r="C45" s="3">
        <v>15.9</v>
      </c>
      <c r="D45">
        <v>0.7</v>
      </c>
      <c r="E45">
        <v>11.74</v>
      </c>
      <c r="F45">
        <v>25.56</v>
      </c>
      <c r="G45" s="2">
        <f t="shared" si="2"/>
        <v>13.819999999999999</v>
      </c>
      <c r="H45">
        <v>3540</v>
      </c>
      <c r="I45" s="2">
        <v>5.0050000000000008</v>
      </c>
      <c r="K45" s="2">
        <f t="shared" si="3"/>
        <v>40.19409408433448</v>
      </c>
      <c r="L45">
        <v>228</v>
      </c>
    </row>
    <row r="46" spans="1:12" x14ac:dyDescent="0.3">
      <c r="B46" t="s">
        <v>6</v>
      </c>
      <c r="C46" s="3">
        <v>15.9</v>
      </c>
      <c r="D46">
        <v>0.7</v>
      </c>
      <c r="E46">
        <v>11.7</v>
      </c>
      <c r="F46">
        <v>27.23</v>
      </c>
      <c r="G46" s="2">
        <f t="shared" si="2"/>
        <v>15.530000000000001</v>
      </c>
      <c r="H46">
        <v>3540</v>
      </c>
      <c r="I46" s="2">
        <v>5.0050000000000008</v>
      </c>
      <c r="K46" s="2">
        <f t="shared" si="3"/>
        <v>45.167458837171814</v>
      </c>
      <c r="L46">
        <v>230</v>
      </c>
    </row>
    <row r="47" spans="1:12" x14ac:dyDescent="0.3">
      <c r="B47" t="s">
        <v>7</v>
      </c>
      <c r="C47" s="3">
        <v>15.9</v>
      </c>
      <c r="D47">
        <v>0.7</v>
      </c>
      <c r="E47">
        <v>11.7</v>
      </c>
      <c r="F47">
        <v>25.52</v>
      </c>
      <c r="G47" s="2">
        <f t="shared" si="2"/>
        <v>13.82</v>
      </c>
      <c r="H47">
        <v>3540</v>
      </c>
      <c r="I47" s="2">
        <v>5.0050000000000008</v>
      </c>
      <c r="K47" s="2">
        <f t="shared" si="3"/>
        <v>40.19409408433448</v>
      </c>
      <c r="L47">
        <v>226</v>
      </c>
    </row>
    <row r="48" spans="1:12" x14ac:dyDescent="0.3">
      <c r="A48" t="s">
        <v>13</v>
      </c>
      <c r="B48" t="s">
        <v>4</v>
      </c>
      <c r="C48" s="3">
        <v>15.9</v>
      </c>
      <c r="D48">
        <v>0.7</v>
      </c>
      <c r="E48">
        <v>11.77</v>
      </c>
      <c r="F48">
        <v>23.7</v>
      </c>
      <c r="G48" s="2">
        <f t="shared" si="2"/>
        <v>11.93</v>
      </c>
      <c r="H48">
        <v>3540</v>
      </c>
      <c r="I48" s="2">
        <v>5.0050000000000008</v>
      </c>
      <c r="K48" s="2">
        <f t="shared" si="3"/>
        <v>34.697217252251114</v>
      </c>
      <c r="L48">
        <v>205</v>
      </c>
    </row>
    <row r="49" spans="1:12" x14ac:dyDescent="0.3">
      <c r="B49" t="s">
        <v>5</v>
      </c>
      <c r="C49" s="3">
        <v>15.9</v>
      </c>
      <c r="D49">
        <v>0.7</v>
      </c>
      <c r="E49">
        <v>12.56</v>
      </c>
      <c r="F49">
        <v>24.59</v>
      </c>
      <c r="G49" s="2">
        <f t="shared" si="2"/>
        <v>12.03</v>
      </c>
      <c r="H49">
        <v>3540</v>
      </c>
      <c r="I49" s="2">
        <v>5.0050000000000008</v>
      </c>
      <c r="K49" s="2">
        <f t="shared" si="3"/>
        <v>34.988057296276686</v>
      </c>
      <c r="L49">
        <v>205</v>
      </c>
    </row>
    <row r="50" spans="1:12" x14ac:dyDescent="0.3">
      <c r="B50" t="s">
        <v>6</v>
      </c>
      <c r="C50" s="3">
        <v>15.6</v>
      </c>
      <c r="D50">
        <v>0.7</v>
      </c>
      <c r="E50">
        <v>11.75</v>
      </c>
      <c r="F50">
        <v>23.04</v>
      </c>
      <c r="G50" s="2">
        <f t="shared" si="2"/>
        <v>11.29</v>
      </c>
      <c r="H50">
        <v>3540</v>
      </c>
      <c r="I50" s="2">
        <v>5.0050000000000008</v>
      </c>
      <c r="K50" s="2">
        <f t="shared" si="3"/>
        <v>33.467299450689119</v>
      </c>
      <c r="L50">
        <v>204</v>
      </c>
    </row>
    <row r="51" spans="1:12" x14ac:dyDescent="0.3">
      <c r="B51" t="s">
        <v>7</v>
      </c>
      <c r="C51" s="3">
        <v>16</v>
      </c>
      <c r="D51">
        <v>0.7</v>
      </c>
      <c r="E51">
        <v>11.72</v>
      </c>
      <c r="F51">
        <v>24.22</v>
      </c>
      <c r="G51" s="2">
        <f t="shared" si="2"/>
        <v>12.499999999999998</v>
      </c>
      <c r="H51">
        <v>3540</v>
      </c>
      <c r="I51" s="2">
        <v>5.0050000000000008</v>
      </c>
      <c r="K51" s="2">
        <f t="shared" si="3"/>
        <v>36.127786718801907</v>
      </c>
      <c r="L51">
        <v>205</v>
      </c>
    </row>
    <row r="52" spans="1:12" x14ac:dyDescent="0.3">
      <c r="A52" t="s">
        <v>14</v>
      </c>
      <c r="B52" t="s">
        <v>4</v>
      </c>
      <c r="C52" s="3">
        <v>16</v>
      </c>
      <c r="D52">
        <v>0.7</v>
      </c>
      <c r="E52">
        <v>11.71</v>
      </c>
      <c r="F52">
        <v>21.28</v>
      </c>
      <c r="G52" s="2">
        <f t="shared" si="2"/>
        <v>9.57</v>
      </c>
      <c r="H52">
        <v>3540</v>
      </c>
      <c r="I52" s="2">
        <v>5.0050000000000008</v>
      </c>
      <c r="K52" s="2">
        <f t="shared" si="3"/>
        <v>27.659433511914745</v>
      </c>
      <c r="L52">
        <v>186</v>
      </c>
    </row>
    <row r="53" spans="1:12" x14ac:dyDescent="0.3">
      <c r="B53" t="s">
        <v>5</v>
      </c>
      <c r="C53" s="3">
        <v>15.9</v>
      </c>
      <c r="D53">
        <v>0.7</v>
      </c>
      <c r="E53">
        <v>11.83</v>
      </c>
      <c r="F53">
        <v>21.54</v>
      </c>
      <c r="G53" s="2">
        <f t="shared" si="2"/>
        <v>9.7099999999999991</v>
      </c>
      <c r="H53">
        <v>3540</v>
      </c>
      <c r="I53" s="2">
        <v>5.0050000000000008</v>
      </c>
      <c r="K53" s="2">
        <f t="shared" si="3"/>
        <v>28.240568274883344</v>
      </c>
      <c r="L53">
        <v>185</v>
      </c>
    </row>
    <row r="54" spans="1:12" x14ac:dyDescent="0.3">
      <c r="B54" t="s">
        <v>6</v>
      </c>
      <c r="C54" s="3">
        <v>15.9</v>
      </c>
      <c r="D54">
        <v>0.7</v>
      </c>
      <c r="E54">
        <v>11.83</v>
      </c>
      <c r="F54">
        <v>21.67</v>
      </c>
      <c r="G54" s="2">
        <f t="shared" si="2"/>
        <v>9.8400000000000016</v>
      </c>
      <c r="H54">
        <v>3540</v>
      </c>
      <c r="I54" s="2">
        <v>5.0050000000000008</v>
      </c>
      <c r="K54" s="2">
        <f t="shared" si="3"/>
        <v>28.618660332116594</v>
      </c>
      <c r="L54">
        <v>186</v>
      </c>
    </row>
    <row r="55" spans="1:12" x14ac:dyDescent="0.3">
      <c r="B55" t="s">
        <v>7</v>
      </c>
      <c r="C55" s="3">
        <v>16.100000000000001</v>
      </c>
      <c r="D55">
        <v>0.7</v>
      </c>
      <c r="E55">
        <v>11.84</v>
      </c>
      <c r="F55">
        <v>21.88</v>
      </c>
      <c r="G55" s="2">
        <f t="shared" si="2"/>
        <v>10.039999999999999</v>
      </c>
      <c r="H55">
        <v>3540</v>
      </c>
      <c r="I55" s="2">
        <v>5.0050000000000008</v>
      </c>
      <c r="K55" s="2">
        <f t="shared" si="3"/>
        <v>28.837603272091126</v>
      </c>
      <c r="L55">
        <v>186</v>
      </c>
    </row>
    <row r="56" spans="1:12" x14ac:dyDescent="0.3">
      <c r="A56" t="s">
        <v>3</v>
      </c>
      <c r="B56" t="s">
        <v>4</v>
      </c>
      <c r="C56" s="3">
        <v>17.399999999999999</v>
      </c>
      <c r="D56">
        <v>0.7</v>
      </c>
      <c r="E56">
        <v>56.95</v>
      </c>
      <c r="F56">
        <v>91.56</v>
      </c>
      <c r="G56" s="2">
        <f t="shared" si="2"/>
        <v>34.61</v>
      </c>
      <c r="H56">
        <v>7320</v>
      </c>
      <c r="I56" s="2">
        <v>4.9550000000000001</v>
      </c>
      <c r="K56" s="2">
        <f t="shared" si="3"/>
        <v>44.483183238395377</v>
      </c>
      <c r="L56">
        <v>248</v>
      </c>
    </row>
    <row r="57" spans="1:12" x14ac:dyDescent="0.3">
      <c r="B57" t="s">
        <v>5</v>
      </c>
      <c r="C57" s="3">
        <v>17.2</v>
      </c>
      <c r="D57">
        <v>0.7</v>
      </c>
      <c r="E57">
        <v>58.28</v>
      </c>
      <c r="F57">
        <v>94.08</v>
      </c>
      <c r="G57" s="2">
        <f t="shared" si="2"/>
        <v>35.799999999999997</v>
      </c>
      <c r="H57">
        <v>7320</v>
      </c>
      <c r="I57" s="2">
        <v>4.9550000000000001</v>
      </c>
      <c r="K57" s="2">
        <f t="shared" si="3"/>
        <v>46.54768500645271</v>
      </c>
      <c r="L57">
        <v>250</v>
      </c>
    </row>
    <row r="58" spans="1:12" x14ac:dyDescent="0.3">
      <c r="B58" t="s">
        <v>6</v>
      </c>
      <c r="C58" s="3">
        <v>17.5</v>
      </c>
      <c r="D58">
        <v>0.7</v>
      </c>
      <c r="E58">
        <v>56.63</v>
      </c>
      <c r="F58">
        <v>91.41</v>
      </c>
      <c r="G58" s="2">
        <f t="shared" si="2"/>
        <v>34.779999999999994</v>
      </c>
      <c r="H58">
        <v>7320</v>
      </c>
      <c r="I58" s="2">
        <v>4.9550000000000001</v>
      </c>
      <c r="K58" s="2">
        <f t="shared" si="3"/>
        <v>44.446240915913968</v>
      </c>
      <c r="L58">
        <v>247</v>
      </c>
    </row>
    <row r="59" spans="1:12" x14ac:dyDescent="0.3">
      <c r="B59" t="s">
        <v>7</v>
      </c>
      <c r="C59" s="3">
        <v>17.100000000000001</v>
      </c>
      <c r="D59">
        <v>0.7</v>
      </c>
      <c r="E59">
        <v>60.24</v>
      </c>
      <c r="F59">
        <v>93.69</v>
      </c>
      <c r="G59" s="2">
        <f t="shared" si="2"/>
        <v>33.449999999999996</v>
      </c>
      <c r="H59">
        <v>7320</v>
      </c>
      <c r="I59" s="2">
        <v>4.9550000000000001</v>
      </c>
      <c r="K59" s="2">
        <f t="shared" si="3"/>
        <v>43.746520780836505</v>
      </c>
      <c r="L59">
        <v>251</v>
      </c>
    </row>
    <row r="60" spans="1:12" x14ac:dyDescent="0.3">
      <c r="A60" t="s">
        <v>8</v>
      </c>
      <c r="B60" t="s">
        <v>4</v>
      </c>
      <c r="C60" s="3">
        <v>17.3</v>
      </c>
      <c r="D60">
        <v>0.7</v>
      </c>
      <c r="E60">
        <v>56.89</v>
      </c>
      <c r="F60">
        <v>87.51</v>
      </c>
      <c r="G60" s="2">
        <f t="shared" si="2"/>
        <v>30.620000000000005</v>
      </c>
      <c r="H60">
        <v>7320</v>
      </c>
      <c r="I60" s="2">
        <v>4.9550000000000001</v>
      </c>
      <c r="K60" s="2">
        <f t="shared" si="3"/>
        <v>39.582442561821303</v>
      </c>
      <c r="L60">
        <v>252</v>
      </c>
    </row>
    <row r="61" spans="1:12" x14ac:dyDescent="0.3">
      <c r="B61" t="s">
        <v>5</v>
      </c>
      <c r="C61" s="3">
        <v>17.3</v>
      </c>
      <c r="D61">
        <v>0.7</v>
      </c>
      <c r="E61">
        <v>58.6</v>
      </c>
      <c r="F61">
        <v>87.67</v>
      </c>
      <c r="G61" s="2">
        <f t="shared" si="2"/>
        <v>29.07</v>
      </c>
      <c r="H61">
        <v>7320</v>
      </c>
      <c r="I61" s="2">
        <v>4.9550000000000001</v>
      </c>
      <c r="K61" s="2">
        <f t="shared" si="3"/>
        <v>37.578759153237918</v>
      </c>
      <c r="L61">
        <v>249</v>
      </c>
    </row>
    <row r="62" spans="1:12" x14ac:dyDescent="0.3">
      <c r="B62" t="s">
        <v>6</v>
      </c>
      <c r="C62" s="3">
        <v>17.5</v>
      </c>
      <c r="D62">
        <v>0.7</v>
      </c>
      <c r="E62">
        <v>61.36</v>
      </c>
      <c r="F62">
        <v>92.14</v>
      </c>
      <c r="G62" s="2">
        <f t="shared" si="2"/>
        <v>30.78</v>
      </c>
      <c r="H62">
        <v>7320</v>
      </c>
      <c r="I62" s="2">
        <v>4.9550000000000001</v>
      </c>
      <c r="K62" s="2">
        <f t="shared" si="3"/>
        <v>39.334539833002658</v>
      </c>
      <c r="L62">
        <v>255</v>
      </c>
    </row>
    <row r="63" spans="1:12" x14ac:dyDescent="0.3">
      <c r="B63" t="s">
        <v>7</v>
      </c>
      <c r="C63" s="3">
        <v>17.2</v>
      </c>
      <c r="D63">
        <v>0.7</v>
      </c>
      <c r="E63">
        <v>56.26</v>
      </c>
      <c r="F63">
        <v>88.13</v>
      </c>
      <c r="G63" s="2">
        <f t="shared" si="2"/>
        <v>31.869999999999997</v>
      </c>
      <c r="H63">
        <v>7320</v>
      </c>
      <c r="I63" s="2">
        <v>4.9550000000000001</v>
      </c>
      <c r="K63" s="2">
        <f t="shared" si="3"/>
        <v>41.437841373062788</v>
      </c>
      <c r="L63">
        <v>254</v>
      </c>
    </row>
    <row r="64" spans="1:12" x14ac:dyDescent="0.3">
      <c r="A64" t="s">
        <v>44</v>
      </c>
      <c r="B64" t="s">
        <v>5</v>
      </c>
      <c r="C64" s="3">
        <v>17.899999999999999</v>
      </c>
      <c r="D64">
        <v>0.7</v>
      </c>
      <c r="E64">
        <v>58.53</v>
      </c>
      <c r="F64">
        <v>61.58</v>
      </c>
      <c r="G64" s="2">
        <f t="shared" si="2"/>
        <v>3.0499999999999972</v>
      </c>
      <c r="H64">
        <v>7320</v>
      </c>
      <c r="I64" s="2">
        <v>4.9550000000000001</v>
      </c>
      <c r="K64" s="2">
        <f t="shared" si="3"/>
        <v>3.8105732583853604</v>
      </c>
      <c r="L64">
        <v>139</v>
      </c>
    </row>
    <row r="65" spans="1:16" x14ac:dyDescent="0.3">
      <c r="B65" t="s">
        <v>15</v>
      </c>
      <c r="C65" s="3">
        <v>17.8</v>
      </c>
      <c r="D65">
        <v>0.7</v>
      </c>
      <c r="E65">
        <v>56.31</v>
      </c>
      <c r="F65">
        <v>59.08</v>
      </c>
      <c r="G65" s="2">
        <f t="shared" si="2"/>
        <v>2.769999999999996</v>
      </c>
      <c r="H65">
        <v>7320</v>
      </c>
      <c r="I65" s="2">
        <v>4.9550000000000001</v>
      </c>
      <c r="K65" s="2">
        <f t="shared" si="3"/>
        <v>3.4801925560972768</v>
      </c>
      <c r="L65">
        <v>141</v>
      </c>
    </row>
    <row r="66" spans="1:16" x14ac:dyDescent="0.3">
      <c r="B66" t="s">
        <v>16</v>
      </c>
      <c r="C66" s="3">
        <v>18</v>
      </c>
      <c r="D66">
        <v>0.7</v>
      </c>
      <c r="E66">
        <v>58.55</v>
      </c>
      <c r="F66">
        <v>61.76</v>
      </c>
      <c r="G66" s="2">
        <f t="shared" si="2"/>
        <v>3.2100000000000009</v>
      </c>
      <c r="H66">
        <v>7320</v>
      </c>
      <c r="I66" s="2">
        <v>4.9550000000000001</v>
      </c>
      <c r="K66" s="2">
        <f t="shared" si="3"/>
        <v>3.9881917823964423</v>
      </c>
      <c r="L66">
        <v>139</v>
      </c>
    </row>
    <row r="67" spans="1:16" x14ac:dyDescent="0.3">
      <c r="B67" t="s">
        <v>17</v>
      </c>
      <c r="C67" s="3">
        <v>17.7</v>
      </c>
      <c r="D67">
        <v>0.7</v>
      </c>
      <c r="E67">
        <v>56.6</v>
      </c>
      <c r="F67">
        <v>59.99</v>
      </c>
      <c r="G67" s="2">
        <f t="shared" si="2"/>
        <v>3.3900000000000006</v>
      </c>
      <c r="H67">
        <v>7320</v>
      </c>
      <c r="I67" s="2">
        <v>4.9550000000000001</v>
      </c>
      <c r="K67" s="2">
        <f t="shared" si="3"/>
        <v>4.283215631973369</v>
      </c>
      <c r="L67">
        <v>139</v>
      </c>
    </row>
    <row r="68" spans="1:16" x14ac:dyDescent="0.3">
      <c r="A68" t="s">
        <v>45</v>
      </c>
      <c r="B68" t="s">
        <v>18</v>
      </c>
      <c r="C68" s="3">
        <v>18</v>
      </c>
      <c r="D68">
        <v>0.7</v>
      </c>
      <c r="E68">
        <v>57.3</v>
      </c>
      <c r="F68">
        <v>61.03</v>
      </c>
      <c r="G68" s="2">
        <f t="shared" si="2"/>
        <v>3.730000000000004</v>
      </c>
      <c r="H68">
        <v>7320</v>
      </c>
      <c r="I68" s="2">
        <v>4.9550000000000001</v>
      </c>
      <c r="K68" s="2">
        <f t="shared" si="3"/>
        <v>4.6342540025977392</v>
      </c>
      <c r="L68">
        <v>141</v>
      </c>
    </row>
    <row r="69" spans="1:16" x14ac:dyDescent="0.3">
      <c r="B69" t="s">
        <v>15</v>
      </c>
      <c r="C69" s="3">
        <v>17.8</v>
      </c>
      <c r="D69">
        <v>0.7</v>
      </c>
      <c r="E69">
        <v>59.99</v>
      </c>
      <c r="F69">
        <v>64.41</v>
      </c>
      <c r="G69" s="2">
        <f t="shared" si="2"/>
        <v>4.4199999999999946</v>
      </c>
      <c r="H69">
        <v>7320</v>
      </c>
      <c r="I69" s="2">
        <v>4.9550000000000001</v>
      </c>
      <c r="K69" s="2">
        <f t="shared" si="3"/>
        <v>5.5532314433032379</v>
      </c>
      <c r="L69">
        <v>141</v>
      </c>
    </row>
    <row r="70" spans="1:16" x14ac:dyDescent="0.3">
      <c r="B70" t="s">
        <v>16</v>
      </c>
      <c r="C70" s="3">
        <v>17.8</v>
      </c>
      <c r="D70">
        <v>0.7</v>
      </c>
      <c r="E70">
        <v>60.03</v>
      </c>
      <c r="F70">
        <v>63.82</v>
      </c>
      <c r="G70" s="2">
        <f t="shared" si="2"/>
        <v>3.7899999999999991</v>
      </c>
      <c r="H70">
        <v>7320</v>
      </c>
      <c r="I70" s="2">
        <v>4.9550000000000001</v>
      </c>
      <c r="K70" s="2">
        <f t="shared" si="3"/>
        <v>4.7617075045518762</v>
      </c>
      <c r="L70">
        <v>139</v>
      </c>
    </row>
    <row r="71" spans="1:16" x14ac:dyDescent="0.3">
      <c r="B71" t="s">
        <v>17</v>
      </c>
      <c r="C71" s="3">
        <v>17.7</v>
      </c>
      <c r="D71">
        <v>0.7</v>
      </c>
      <c r="E71">
        <v>59.42</v>
      </c>
      <c r="F71">
        <v>63.85</v>
      </c>
      <c r="G71" s="2">
        <f t="shared" si="2"/>
        <v>4.43</v>
      </c>
      <c r="H71">
        <v>7320</v>
      </c>
      <c r="I71" s="2">
        <v>4.9550000000000001</v>
      </c>
      <c r="K71" s="2">
        <f t="shared" si="3"/>
        <v>5.5972404866200653</v>
      </c>
      <c r="L71">
        <v>141</v>
      </c>
    </row>
    <row r="72" spans="1:16" x14ac:dyDescent="0.3">
      <c r="G72" s="2"/>
    </row>
    <row r="73" spans="1:16" x14ac:dyDescent="0.3">
      <c r="A73" s="1" t="s">
        <v>35</v>
      </c>
      <c r="K73" s="2"/>
    </row>
    <row r="75" spans="1:16" x14ac:dyDescent="0.3">
      <c r="A75" t="s">
        <v>0</v>
      </c>
      <c r="B75" t="s">
        <v>1</v>
      </c>
      <c r="C75" t="s">
        <v>2</v>
      </c>
      <c r="D75" t="s">
        <v>25</v>
      </c>
      <c r="E75" t="s">
        <v>21</v>
      </c>
      <c r="F75" t="s">
        <v>20</v>
      </c>
      <c r="G75" t="s">
        <v>22</v>
      </c>
      <c r="H75" t="s">
        <v>23</v>
      </c>
      <c r="I75" t="s">
        <v>24</v>
      </c>
      <c r="J75" t="s">
        <v>37</v>
      </c>
      <c r="K75" t="s">
        <v>38</v>
      </c>
      <c r="L75" t="s">
        <v>39</v>
      </c>
      <c r="M75" t="s">
        <v>40</v>
      </c>
      <c r="O75" t="s">
        <v>34</v>
      </c>
      <c r="P75" t="s">
        <v>41</v>
      </c>
    </row>
    <row r="76" spans="1:16" x14ac:dyDescent="0.3">
      <c r="A76" t="s">
        <v>9</v>
      </c>
      <c r="B76" t="s">
        <v>4</v>
      </c>
      <c r="C76" s="3">
        <v>15.8</v>
      </c>
      <c r="D76" s="3">
        <v>0.7</v>
      </c>
      <c r="E76" s="2"/>
      <c r="F76" s="2"/>
      <c r="G76" s="2"/>
      <c r="H76" s="4"/>
      <c r="I76" s="2"/>
      <c r="J76" s="3"/>
      <c r="K76" s="3"/>
      <c r="L76" s="2"/>
      <c r="M76" s="2"/>
      <c r="N76" s="2"/>
      <c r="O76" s="2"/>
      <c r="P76" s="2"/>
    </row>
    <row r="77" spans="1:16" x14ac:dyDescent="0.3">
      <c r="B77" t="s">
        <v>5</v>
      </c>
      <c r="C77" s="3">
        <v>15.6</v>
      </c>
      <c r="D77" s="3">
        <v>0.7</v>
      </c>
      <c r="E77" s="2">
        <v>11.7</v>
      </c>
      <c r="F77" s="2">
        <v>26.23</v>
      </c>
      <c r="G77" s="2">
        <f t="shared" ref="G77:G107" si="4">F77-E77</f>
        <v>14.530000000000001</v>
      </c>
      <c r="H77" s="4">
        <v>3480</v>
      </c>
      <c r="I77" s="2">
        <v>4.9250000000000007</v>
      </c>
      <c r="J77" s="3">
        <v>1188</v>
      </c>
      <c r="K77" s="3">
        <v>71</v>
      </c>
      <c r="L77" s="2">
        <v>5.7050000000000001</v>
      </c>
      <c r="M77" s="2">
        <v>6.5209999999999999</v>
      </c>
      <c r="N77" s="2"/>
      <c r="O77" s="2">
        <f t="shared" ref="O77:O107" si="5">G77/1000/(C77/100*PI()*D77/1000)/(H77/60/60)</f>
        <v>43.814348676112914</v>
      </c>
      <c r="P77" s="2">
        <f t="shared" ref="P77:P107" si="6">1-K77/J77</f>
        <v>0.9402356902356902</v>
      </c>
    </row>
    <row r="78" spans="1:16" x14ac:dyDescent="0.3">
      <c r="B78" t="s">
        <v>6</v>
      </c>
      <c r="C78" s="3">
        <v>16</v>
      </c>
      <c r="D78" s="3">
        <v>0.7</v>
      </c>
      <c r="E78" s="2">
        <v>11.81</v>
      </c>
      <c r="F78" s="2">
        <v>27.87</v>
      </c>
      <c r="G78" s="2">
        <f t="shared" si="4"/>
        <v>16.060000000000002</v>
      </c>
      <c r="H78" s="4">
        <v>3480</v>
      </c>
      <c r="I78" s="2">
        <v>4.9250000000000007</v>
      </c>
      <c r="J78" s="3">
        <v>1188</v>
      </c>
      <c r="K78" s="3">
        <v>75.3</v>
      </c>
      <c r="L78" s="2">
        <v>5.7050000000000001</v>
      </c>
      <c r="M78" s="2">
        <v>6.49</v>
      </c>
      <c r="N78" s="2"/>
      <c r="O78" s="2">
        <f t="shared" si="5"/>
        <v>47.217273141425608</v>
      </c>
      <c r="P78" s="2">
        <f t="shared" si="6"/>
        <v>0.93661616161616168</v>
      </c>
    </row>
    <row r="79" spans="1:16" x14ac:dyDescent="0.3">
      <c r="B79" t="s">
        <v>7</v>
      </c>
      <c r="C79" s="3">
        <v>15.9</v>
      </c>
      <c r="D79" s="3">
        <v>0.7</v>
      </c>
      <c r="E79" s="2">
        <v>12.26</v>
      </c>
      <c r="F79" s="2">
        <v>28.42</v>
      </c>
      <c r="G79" s="2">
        <f t="shared" si="4"/>
        <v>16.160000000000004</v>
      </c>
      <c r="H79" s="4">
        <v>3480</v>
      </c>
      <c r="I79" s="2">
        <v>4.9250000000000007</v>
      </c>
      <c r="J79" s="3">
        <v>1188</v>
      </c>
      <c r="K79" s="3">
        <v>86.6</v>
      </c>
      <c r="L79" s="2">
        <v>5.7050000000000001</v>
      </c>
      <c r="M79" s="2">
        <v>6.42</v>
      </c>
      <c r="N79" s="2"/>
      <c r="O79" s="2">
        <f t="shared" si="5"/>
        <v>47.810091650990415</v>
      </c>
      <c r="P79" s="2">
        <f t="shared" si="6"/>
        <v>0.9271043771043771</v>
      </c>
    </row>
    <row r="80" spans="1:16" x14ac:dyDescent="0.3">
      <c r="A80" t="s">
        <v>10</v>
      </c>
      <c r="B80" t="s">
        <v>4</v>
      </c>
      <c r="C80" s="3">
        <v>16.3</v>
      </c>
      <c r="D80" s="3">
        <v>0.7</v>
      </c>
      <c r="E80" s="2">
        <v>11.78</v>
      </c>
      <c r="F80" s="2">
        <v>26.95</v>
      </c>
      <c r="G80" s="2">
        <f t="shared" si="4"/>
        <v>15.17</v>
      </c>
      <c r="H80" s="4">
        <v>3480</v>
      </c>
      <c r="I80" s="2">
        <v>4.9250000000000007</v>
      </c>
      <c r="J80" s="3">
        <v>1188</v>
      </c>
      <c r="K80" s="3">
        <v>110.2</v>
      </c>
      <c r="L80" s="2">
        <v>5.7050000000000001</v>
      </c>
      <c r="M80" s="2">
        <v>6.25</v>
      </c>
      <c r="N80" s="2"/>
      <c r="O80" s="2">
        <f t="shared" si="5"/>
        <v>43.779754360132713</v>
      </c>
      <c r="P80" s="2">
        <f t="shared" si="6"/>
        <v>0.90723905723905718</v>
      </c>
    </row>
    <row r="81" spans="1:16" x14ac:dyDescent="0.3">
      <c r="B81" t="s">
        <v>5</v>
      </c>
      <c r="C81" s="3">
        <v>15.9</v>
      </c>
      <c r="D81" s="3">
        <v>0.7</v>
      </c>
      <c r="E81" s="2">
        <v>11.79</v>
      </c>
      <c r="F81" s="2">
        <v>26.13</v>
      </c>
      <c r="G81" s="2">
        <f t="shared" si="4"/>
        <v>14.34</v>
      </c>
      <c r="H81" s="4">
        <v>3480</v>
      </c>
      <c r="I81" s="2">
        <v>4.9250000000000007</v>
      </c>
      <c r="J81" s="3">
        <v>1188</v>
      </c>
      <c r="K81" s="3">
        <v>106.4</v>
      </c>
      <c r="L81" s="2">
        <v>5.7050000000000001</v>
      </c>
      <c r="M81" s="2">
        <v>6.29</v>
      </c>
      <c r="N81" s="2"/>
      <c r="O81" s="2">
        <f t="shared" si="5"/>
        <v>42.425539249703114</v>
      </c>
      <c r="P81" s="2">
        <f t="shared" si="6"/>
        <v>0.91043771043771038</v>
      </c>
    </row>
    <row r="82" spans="1:16" x14ac:dyDescent="0.3">
      <c r="B82" t="s">
        <v>6</v>
      </c>
      <c r="C82" s="3">
        <v>15.9</v>
      </c>
      <c r="D82" s="3">
        <v>0.7</v>
      </c>
      <c r="E82" s="2">
        <v>11.8</v>
      </c>
      <c r="F82" s="2">
        <v>27.75</v>
      </c>
      <c r="G82" s="2">
        <f t="shared" si="4"/>
        <v>15.95</v>
      </c>
      <c r="H82" s="4">
        <v>3480</v>
      </c>
      <c r="I82" s="2">
        <v>4.9250000000000007</v>
      </c>
      <c r="J82" s="3">
        <v>1188</v>
      </c>
      <c r="K82" s="3">
        <v>108.5</v>
      </c>
      <c r="L82" s="2">
        <v>5.7050000000000001</v>
      </c>
      <c r="M82" s="2">
        <v>6.32</v>
      </c>
      <c r="N82" s="2"/>
      <c r="O82" s="2">
        <f t="shared" si="5"/>
        <v>47.188797143149557</v>
      </c>
      <c r="P82" s="2">
        <f t="shared" si="6"/>
        <v>0.90867003367003363</v>
      </c>
    </row>
    <row r="83" spans="1:16" x14ac:dyDescent="0.3">
      <c r="B83" t="s">
        <v>7</v>
      </c>
      <c r="C83" s="3">
        <v>15.9</v>
      </c>
      <c r="D83" s="3">
        <v>0.7</v>
      </c>
      <c r="E83" s="2">
        <v>11.81</v>
      </c>
      <c r="F83" s="2">
        <v>26.17</v>
      </c>
      <c r="G83" s="2">
        <f t="shared" si="4"/>
        <v>14.360000000000001</v>
      </c>
      <c r="H83" s="4">
        <v>3480</v>
      </c>
      <c r="I83" s="2">
        <v>4.9250000000000007</v>
      </c>
      <c r="J83" s="3">
        <v>1188</v>
      </c>
      <c r="K83" s="3">
        <v>112.7</v>
      </c>
      <c r="L83" s="2">
        <v>5.7050000000000001</v>
      </c>
      <c r="M83" s="2">
        <v>6.32</v>
      </c>
      <c r="N83" s="2"/>
      <c r="O83" s="2">
        <f t="shared" si="5"/>
        <v>42.484710155211772</v>
      </c>
      <c r="P83" s="2">
        <f t="shared" si="6"/>
        <v>0.90513468013468013</v>
      </c>
    </row>
    <row r="84" spans="1:16" x14ac:dyDescent="0.3">
      <c r="A84" t="s">
        <v>13</v>
      </c>
      <c r="B84" t="s">
        <v>4</v>
      </c>
      <c r="C84" s="3">
        <v>15.9</v>
      </c>
      <c r="D84" s="3">
        <v>0.7</v>
      </c>
      <c r="E84">
        <v>11.79</v>
      </c>
      <c r="F84">
        <v>23.75</v>
      </c>
      <c r="G84" s="2">
        <f t="shared" si="4"/>
        <v>11.96</v>
      </c>
      <c r="H84" s="4">
        <v>3480</v>
      </c>
      <c r="I84" s="2">
        <v>4.9250000000000007</v>
      </c>
      <c r="J84" s="3">
        <v>1188</v>
      </c>
      <c r="K84" s="3">
        <v>64</v>
      </c>
      <c r="L84" s="2">
        <v>5.7050000000000001</v>
      </c>
      <c r="M84" s="2">
        <v>6.47</v>
      </c>
      <c r="N84" s="2"/>
      <c r="O84" s="2">
        <f t="shared" si="5"/>
        <v>35.384201494173588</v>
      </c>
      <c r="P84" s="2">
        <f t="shared" si="6"/>
        <v>0.94612794612794615</v>
      </c>
    </row>
    <row r="85" spans="1:16" x14ac:dyDescent="0.3">
      <c r="B85" t="s">
        <v>5</v>
      </c>
      <c r="C85" s="3">
        <v>15.9</v>
      </c>
      <c r="D85" s="3">
        <v>0.7</v>
      </c>
      <c r="E85">
        <v>12.34</v>
      </c>
      <c r="F85">
        <v>24.49</v>
      </c>
      <c r="G85" s="2">
        <f t="shared" si="4"/>
        <v>12.149999999999999</v>
      </c>
      <c r="H85" s="4">
        <v>3480</v>
      </c>
      <c r="I85" s="2">
        <v>4.9250000000000007</v>
      </c>
      <c r="J85" s="3">
        <v>1188</v>
      </c>
      <c r="K85" s="3">
        <v>66.8</v>
      </c>
      <c r="L85" s="2">
        <v>5.7050000000000001</v>
      </c>
      <c r="M85" s="2">
        <v>6.46</v>
      </c>
      <c r="N85" s="2"/>
      <c r="O85" s="2">
        <f t="shared" si="5"/>
        <v>35.946325096505781</v>
      </c>
      <c r="P85" s="2">
        <f t="shared" si="6"/>
        <v>0.94377104377104382</v>
      </c>
    </row>
    <row r="86" spans="1:16" x14ac:dyDescent="0.3">
      <c r="B86" t="s">
        <v>6</v>
      </c>
      <c r="C86" s="3">
        <v>15.6</v>
      </c>
      <c r="D86" s="3">
        <v>0.7</v>
      </c>
      <c r="E86">
        <v>11.77</v>
      </c>
      <c r="F86">
        <v>22.96</v>
      </c>
      <c r="G86" s="2">
        <f t="shared" si="4"/>
        <v>11.190000000000001</v>
      </c>
      <c r="H86" s="4">
        <v>3480</v>
      </c>
      <c r="I86" s="2">
        <v>4.9250000000000007</v>
      </c>
      <c r="J86" s="3">
        <v>1188</v>
      </c>
      <c r="K86" s="3">
        <v>64.7</v>
      </c>
      <c r="L86" s="2">
        <v>5.7050000000000001</v>
      </c>
      <c r="M86" s="2">
        <v>6.46</v>
      </c>
      <c r="N86" s="2"/>
      <c r="O86" s="2">
        <f t="shared" si="5"/>
        <v>33.742777817323024</v>
      </c>
      <c r="P86" s="2">
        <f t="shared" si="6"/>
        <v>0.94553872053872057</v>
      </c>
    </row>
    <row r="87" spans="1:16" x14ac:dyDescent="0.3">
      <c r="B87" t="s">
        <v>7</v>
      </c>
      <c r="C87" s="3">
        <v>16</v>
      </c>
      <c r="D87" s="3">
        <v>0.7</v>
      </c>
      <c r="E87">
        <v>11.8</v>
      </c>
      <c r="F87">
        <v>24.21</v>
      </c>
      <c r="G87" s="2">
        <f t="shared" si="4"/>
        <v>12.41</v>
      </c>
      <c r="H87" s="4">
        <v>3480</v>
      </c>
      <c r="I87" s="2">
        <v>4.9250000000000007</v>
      </c>
      <c r="J87" s="3">
        <v>1188</v>
      </c>
      <c r="K87" s="3">
        <v>62.9</v>
      </c>
      <c r="L87" s="2">
        <v>5.7050000000000001</v>
      </c>
      <c r="M87" s="2">
        <v>6.49</v>
      </c>
      <c r="N87" s="2"/>
      <c r="O87" s="2">
        <f t="shared" si="5"/>
        <v>36.486074700192511</v>
      </c>
      <c r="P87" s="2">
        <f t="shared" si="6"/>
        <v>0.94705387205387204</v>
      </c>
    </row>
    <row r="88" spans="1:16" x14ac:dyDescent="0.3">
      <c r="A88" t="s">
        <v>14</v>
      </c>
      <c r="B88" t="s">
        <v>4</v>
      </c>
      <c r="C88" s="3">
        <v>16</v>
      </c>
      <c r="D88" s="3">
        <v>0.7</v>
      </c>
      <c r="E88">
        <v>11.79</v>
      </c>
      <c r="F88">
        <v>21.5</v>
      </c>
      <c r="G88" s="2">
        <f t="shared" si="4"/>
        <v>9.7100000000000009</v>
      </c>
      <c r="H88" s="4">
        <v>3480</v>
      </c>
      <c r="I88" s="2">
        <v>4.9250000000000007</v>
      </c>
      <c r="J88" s="3">
        <v>1188</v>
      </c>
      <c r="K88" s="3">
        <v>186.9</v>
      </c>
      <c r="L88" s="2">
        <v>5.7050000000000001</v>
      </c>
      <c r="M88" s="2">
        <v>6.07</v>
      </c>
      <c r="N88" s="2"/>
      <c r="O88" s="2">
        <f t="shared" si="5"/>
        <v>28.547927908047487</v>
      </c>
      <c r="P88" s="2">
        <f t="shared" si="6"/>
        <v>0.84267676767676769</v>
      </c>
    </row>
    <row r="89" spans="1:16" x14ac:dyDescent="0.3">
      <c r="B89" t="s">
        <v>5</v>
      </c>
      <c r="C89" s="3">
        <v>15.9</v>
      </c>
      <c r="D89" s="3">
        <v>0.7</v>
      </c>
      <c r="E89">
        <v>11.71</v>
      </c>
      <c r="F89">
        <v>21.48</v>
      </c>
      <c r="G89" s="2">
        <f t="shared" si="4"/>
        <v>9.77</v>
      </c>
      <c r="H89" s="4">
        <v>3480</v>
      </c>
      <c r="I89" s="2">
        <v>4.9250000000000007</v>
      </c>
      <c r="J89" s="3">
        <v>1188</v>
      </c>
      <c r="K89" s="3">
        <v>209</v>
      </c>
      <c r="L89" s="2">
        <v>5.7050000000000001</v>
      </c>
      <c r="M89" s="2">
        <v>6.12</v>
      </c>
      <c r="N89" s="2"/>
      <c r="O89" s="2">
        <f t="shared" si="5"/>
        <v>28.904987340976248</v>
      </c>
      <c r="P89" s="2">
        <f t="shared" si="6"/>
        <v>0.82407407407407407</v>
      </c>
    </row>
    <row r="90" spans="1:16" x14ac:dyDescent="0.3">
      <c r="B90" t="s">
        <v>6</v>
      </c>
      <c r="C90" s="3">
        <v>15.9</v>
      </c>
      <c r="D90" s="3">
        <v>0.7</v>
      </c>
      <c r="E90">
        <v>11.8</v>
      </c>
      <c r="F90">
        <v>21.8</v>
      </c>
      <c r="G90" s="2">
        <f t="shared" si="4"/>
        <v>10</v>
      </c>
      <c r="H90" s="4">
        <v>3480</v>
      </c>
      <c r="I90" s="2">
        <v>4.9250000000000007</v>
      </c>
      <c r="J90" s="3">
        <v>1188</v>
      </c>
      <c r="K90" s="3">
        <v>181</v>
      </c>
      <c r="L90" s="2">
        <v>5.7050000000000001</v>
      </c>
      <c r="M90" s="2">
        <v>6.23</v>
      </c>
      <c r="N90" s="2"/>
      <c r="O90" s="2">
        <f t="shared" si="5"/>
        <v>29.585452754325743</v>
      </c>
      <c r="P90" s="2">
        <f t="shared" si="6"/>
        <v>0.84764309764309764</v>
      </c>
    </row>
    <row r="91" spans="1:16" x14ac:dyDescent="0.3">
      <c r="B91" t="s">
        <v>7</v>
      </c>
      <c r="C91" s="3">
        <v>16.100000000000001</v>
      </c>
      <c r="D91" s="3">
        <v>0.7</v>
      </c>
      <c r="E91">
        <v>11.7</v>
      </c>
      <c r="F91">
        <v>21.96</v>
      </c>
      <c r="G91" s="2">
        <f t="shared" si="4"/>
        <v>10.260000000000002</v>
      </c>
      <c r="H91" s="4">
        <v>3480</v>
      </c>
      <c r="I91" s="2">
        <v>4.9250000000000007</v>
      </c>
      <c r="J91" s="3">
        <v>1188</v>
      </c>
      <c r="K91" s="3">
        <v>190.6</v>
      </c>
      <c r="L91" s="2">
        <v>5.7050000000000001</v>
      </c>
      <c r="M91" s="2">
        <v>6.24</v>
      </c>
      <c r="N91" s="2"/>
      <c r="O91" s="2">
        <f t="shared" si="5"/>
        <v>29.977597823752653</v>
      </c>
      <c r="P91" s="2">
        <f t="shared" si="6"/>
        <v>0.83956228956228962</v>
      </c>
    </row>
    <row r="92" spans="1:16" x14ac:dyDescent="0.3">
      <c r="A92" t="s">
        <v>3</v>
      </c>
      <c r="B92" t="s">
        <v>4</v>
      </c>
      <c r="C92" s="3">
        <v>17.399999999999999</v>
      </c>
      <c r="D92" s="3">
        <v>0.7</v>
      </c>
      <c r="E92">
        <v>11.77</v>
      </c>
      <c r="F92">
        <v>60.51</v>
      </c>
      <c r="G92" s="2">
        <f t="shared" si="4"/>
        <v>48.739999999999995</v>
      </c>
      <c r="H92" s="4">
        <v>9960</v>
      </c>
      <c r="I92" s="2">
        <v>4.9050000000000002</v>
      </c>
      <c r="J92" s="3">
        <v>1275.5</v>
      </c>
      <c r="K92" s="3">
        <v>26.6</v>
      </c>
      <c r="L92" s="2">
        <v>5.6950000000000003</v>
      </c>
      <c r="M92" s="2">
        <v>6.89</v>
      </c>
      <c r="N92" s="2"/>
      <c r="O92" s="2">
        <f t="shared" si="5"/>
        <v>46.039598351824914</v>
      </c>
      <c r="P92" s="2">
        <f t="shared" si="6"/>
        <v>0.97914543316346525</v>
      </c>
    </row>
    <row r="93" spans="1:16" x14ac:dyDescent="0.3">
      <c r="B93" t="s">
        <v>5</v>
      </c>
      <c r="C93" s="3">
        <v>17.2</v>
      </c>
      <c r="D93" s="3">
        <v>0.7</v>
      </c>
      <c r="E93">
        <v>12.34</v>
      </c>
      <c r="F93">
        <v>62.13</v>
      </c>
      <c r="G93" s="2">
        <f t="shared" si="4"/>
        <v>49.790000000000006</v>
      </c>
      <c r="H93" s="4">
        <v>9960</v>
      </c>
      <c r="I93" s="2">
        <v>4.9050000000000002</v>
      </c>
      <c r="J93" s="3">
        <v>1275.5</v>
      </c>
      <c r="K93" s="3">
        <v>20.5</v>
      </c>
      <c r="L93" s="2">
        <v>5.6950000000000003</v>
      </c>
      <c r="M93" s="2">
        <v>7.07</v>
      </c>
      <c r="N93" s="2"/>
      <c r="O93" s="2">
        <f t="shared" si="5"/>
        <v>47.578300943914691</v>
      </c>
      <c r="P93" s="2">
        <f t="shared" si="6"/>
        <v>0.98392787142297133</v>
      </c>
    </row>
    <row r="94" spans="1:16" x14ac:dyDescent="0.3">
      <c r="B94" t="s">
        <v>6</v>
      </c>
      <c r="C94" s="3">
        <v>17.5</v>
      </c>
      <c r="D94" s="3">
        <v>0.7</v>
      </c>
      <c r="E94">
        <v>11.79</v>
      </c>
      <c r="F94">
        <v>60.3</v>
      </c>
      <c r="G94" s="2">
        <f t="shared" si="4"/>
        <v>48.51</v>
      </c>
      <c r="H94" s="4">
        <v>9960</v>
      </c>
      <c r="I94" s="2">
        <v>4.9050000000000002</v>
      </c>
      <c r="J94" s="3">
        <v>1275.5</v>
      </c>
      <c r="K94" s="3">
        <v>14.5</v>
      </c>
      <c r="L94" s="2">
        <v>5.6950000000000003</v>
      </c>
      <c r="M94" s="2">
        <v>6.92</v>
      </c>
      <c r="N94" s="2"/>
      <c r="O94" s="2">
        <f t="shared" si="5"/>
        <v>45.560499371848593</v>
      </c>
      <c r="P94" s="2">
        <f t="shared" si="6"/>
        <v>0.98863190905527243</v>
      </c>
    </row>
    <row r="95" spans="1:16" x14ac:dyDescent="0.3">
      <c r="B95" t="s">
        <v>7</v>
      </c>
      <c r="C95" s="3">
        <v>17.100000000000001</v>
      </c>
      <c r="D95" s="3">
        <v>0.7</v>
      </c>
      <c r="E95">
        <v>11.72</v>
      </c>
      <c r="F95">
        <v>58.68</v>
      </c>
      <c r="G95" s="2">
        <f t="shared" si="4"/>
        <v>46.96</v>
      </c>
      <c r="H95" s="4">
        <v>9960</v>
      </c>
      <c r="I95" s="2">
        <v>4.9050000000000002</v>
      </c>
      <c r="J95" s="3">
        <v>1275.5</v>
      </c>
      <c r="K95" s="3">
        <v>20.7</v>
      </c>
      <c r="L95" s="2">
        <v>5.6950000000000003</v>
      </c>
      <c r="M95" s="2">
        <v>6.78</v>
      </c>
      <c r="N95" s="2"/>
      <c r="O95" s="2">
        <f t="shared" si="5"/>
        <v>45.136432210619354</v>
      </c>
      <c r="P95" s="2">
        <f t="shared" si="6"/>
        <v>0.98377107016856136</v>
      </c>
    </row>
    <row r="96" spans="1:16" x14ac:dyDescent="0.3">
      <c r="A96" t="s">
        <v>8</v>
      </c>
      <c r="B96" t="s">
        <v>4</v>
      </c>
      <c r="C96" s="3">
        <v>17.3</v>
      </c>
      <c r="D96" s="3">
        <v>0.7</v>
      </c>
      <c r="E96">
        <v>11.79</v>
      </c>
      <c r="F96">
        <v>55.06</v>
      </c>
      <c r="G96" s="2">
        <f t="shared" si="4"/>
        <v>43.27</v>
      </c>
      <c r="H96" s="4">
        <v>9960</v>
      </c>
      <c r="I96" s="2">
        <v>4.9050000000000002</v>
      </c>
      <c r="J96" s="3">
        <v>1275.5</v>
      </c>
      <c r="K96" s="3">
        <v>144.4</v>
      </c>
      <c r="L96" s="2">
        <v>5.6950000000000003</v>
      </c>
      <c r="M96" s="2">
        <v>6.44</v>
      </c>
      <c r="N96" s="2"/>
      <c r="O96" s="2">
        <f t="shared" si="5"/>
        <v>41.108917578340979</v>
      </c>
      <c r="P96" s="2">
        <f t="shared" si="6"/>
        <v>0.88678949431595455</v>
      </c>
    </row>
    <row r="97" spans="1:16" x14ac:dyDescent="0.3">
      <c r="B97" t="s">
        <v>5</v>
      </c>
      <c r="C97" s="3">
        <v>17.3</v>
      </c>
      <c r="D97" s="3">
        <v>0.7</v>
      </c>
      <c r="E97">
        <v>11.71</v>
      </c>
      <c r="F97">
        <v>55.81</v>
      </c>
      <c r="G97" s="2">
        <f t="shared" si="4"/>
        <v>44.1</v>
      </c>
      <c r="H97" s="4">
        <v>9960</v>
      </c>
      <c r="I97" s="2">
        <v>4.9050000000000002</v>
      </c>
      <c r="J97" s="3">
        <v>1275.5</v>
      </c>
      <c r="K97" s="3">
        <v>150.1</v>
      </c>
      <c r="L97" s="2">
        <v>5.6950000000000003</v>
      </c>
      <c r="M97" s="2">
        <v>6.43</v>
      </c>
      <c r="N97" s="2"/>
      <c r="O97" s="2">
        <f t="shared" si="5"/>
        <v>41.897463952041527</v>
      </c>
      <c r="P97" s="2">
        <f t="shared" si="6"/>
        <v>0.88232065856526853</v>
      </c>
    </row>
    <row r="98" spans="1:16" x14ac:dyDescent="0.3">
      <c r="B98" t="s">
        <v>6</v>
      </c>
      <c r="C98" s="3">
        <v>17.5</v>
      </c>
      <c r="D98" s="3">
        <v>0.7</v>
      </c>
      <c r="E98">
        <v>11.8</v>
      </c>
      <c r="F98">
        <v>56.04</v>
      </c>
      <c r="G98" s="2">
        <f t="shared" si="4"/>
        <v>44.239999999999995</v>
      </c>
      <c r="H98" s="4">
        <v>9960</v>
      </c>
      <c r="I98" s="2">
        <v>4.9050000000000002</v>
      </c>
      <c r="J98" s="3">
        <v>1275.5</v>
      </c>
      <c r="K98" s="3">
        <v>152.30000000000001</v>
      </c>
      <c r="L98" s="2">
        <v>5.6950000000000003</v>
      </c>
      <c r="M98" s="2">
        <v>6.42</v>
      </c>
      <c r="N98" s="2"/>
      <c r="O98" s="2">
        <f t="shared" si="5"/>
        <v>41.550123525264517</v>
      </c>
      <c r="P98" s="2">
        <f t="shared" si="6"/>
        <v>0.88059584476675812</v>
      </c>
    </row>
    <row r="99" spans="1:16" x14ac:dyDescent="0.3">
      <c r="B99" t="s">
        <v>7</v>
      </c>
      <c r="C99" s="3">
        <v>17.2</v>
      </c>
      <c r="D99" s="3">
        <v>0.7</v>
      </c>
      <c r="E99">
        <v>11.7</v>
      </c>
      <c r="F99">
        <v>56.29</v>
      </c>
      <c r="G99" s="2">
        <f t="shared" si="4"/>
        <v>44.59</v>
      </c>
      <c r="H99" s="4">
        <v>9960</v>
      </c>
      <c r="I99" s="2">
        <v>4.9050000000000002</v>
      </c>
      <c r="J99" s="3">
        <v>1275.5</v>
      </c>
      <c r="K99" s="3">
        <v>147.6</v>
      </c>
      <c r="L99" s="2">
        <v>5.6950000000000003</v>
      </c>
      <c r="M99" s="2">
        <v>6.32</v>
      </c>
      <c r="N99" s="2"/>
      <c r="O99" s="2">
        <f t="shared" si="5"/>
        <v>42.609287790503238</v>
      </c>
      <c r="P99" s="2">
        <f t="shared" si="6"/>
        <v>0.88428067424539392</v>
      </c>
    </row>
    <row r="100" spans="1:16" x14ac:dyDescent="0.3">
      <c r="A100" t="s">
        <v>44</v>
      </c>
      <c r="B100" t="s">
        <v>5</v>
      </c>
      <c r="C100" s="3">
        <v>17.899999999999999</v>
      </c>
      <c r="D100" s="3">
        <v>0.7</v>
      </c>
      <c r="E100" s="2">
        <v>12.35</v>
      </c>
      <c r="F100" s="2">
        <v>16.95</v>
      </c>
      <c r="G100" s="2">
        <f t="shared" si="4"/>
        <v>4.5999999999999996</v>
      </c>
      <c r="H100" s="4">
        <v>9960</v>
      </c>
      <c r="I100" s="2">
        <v>4.9050000000000002</v>
      </c>
      <c r="J100" s="3">
        <v>1275.5</v>
      </c>
      <c r="K100" s="3">
        <v>144.9</v>
      </c>
      <c r="L100" s="2">
        <v>5.6950000000000003</v>
      </c>
      <c r="M100" s="2">
        <v>6.07</v>
      </c>
      <c r="O100" s="2">
        <f t="shared" si="5"/>
        <v>4.2237679490536557</v>
      </c>
      <c r="P100" s="2">
        <f t="shared" si="6"/>
        <v>0.88639749117992939</v>
      </c>
    </row>
    <row r="101" spans="1:16" x14ac:dyDescent="0.3">
      <c r="B101" t="s">
        <v>15</v>
      </c>
      <c r="C101" s="3">
        <v>17.8</v>
      </c>
      <c r="D101" s="3">
        <v>0.7</v>
      </c>
      <c r="E101" s="2">
        <v>11.7</v>
      </c>
      <c r="F101" s="2">
        <v>16.510000000000002</v>
      </c>
      <c r="G101" s="2">
        <f t="shared" si="4"/>
        <v>4.8100000000000023</v>
      </c>
      <c r="H101" s="4">
        <v>9960</v>
      </c>
      <c r="I101" s="2">
        <v>4.9050000000000002</v>
      </c>
      <c r="J101" s="3">
        <v>1275.5</v>
      </c>
      <c r="K101" s="3">
        <v>159.6</v>
      </c>
      <c r="L101" s="2">
        <v>5.6950000000000003</v>
      </c>
      <c r="M101" s="2">
        <v>6.06</v>
      </c>
      <c r="O101" s="2">
        <f t="shared" si="5"/>
        <v>4.4414044534143979</v>
      </c>
      <c r="P101" s="2">
        <f t="shared" si="6"/>
        <v>0.87487259898079184</v>
      </c>
    </row>
    <row r="102" spans="1:16" x14ac:dyDescent="0.3">
      <c r="B102" t="s">
        <v>16</v>
      </c>
      <c r="C102" s="3">
        <v>18</v>
      </c>
      <c r="D102" s="3">
        <v>0.7</v>
      </c>
      <c r="E102" s="2">
        <v>11.81</v>
      </c>
      <c r="F102" s="2">
        <v>15.6</v>
      </c>
      <c r="G102" s="2">
        <f t="shared" si="4"/>
        <v>3.7899999999999991</v>
      </c>
      <c r="H102" s="4">
        <v>9960</v>
      </c>
      <c r="I102" s="2">
        <v>4.9050000000000002</v>
      </c>
      <c r="J102" s="3">
        <v>1275.5</v>
      </c>
      <c r="K102" s="3">
        <v>130.80000000000001</v>
      </c>
      <c r="L102" s="2">
        <v>5.6950000000000003</v>
      </c>
      <c r="M102" s="2">
        <v>6.14</v>
      </c>
      <c r="O102" s="2">
        <f t="shared" si="5"/>
        <v>3.4606840752626695</v>
      </c>
      <c r="P102" s="2">
        <f t="shared" si="6"/>
        <v>0.89745197961583689</v>
      </c>
    </row>
    <row r="103" spans="1:16" x14ac:dyDescent="0.3">
      <c r="B103" t="s">
        <v>17</v>
      </c>
      <c r="C103" s="3">
        <v>17.7</v>
      </c>
      <c r="D103" s="3">
        <v>0.7</v>
      </c>
      <c r="E103" s="2">
        <v>12.26</v>
      </c>
      <c r="F103" s="2">
        <v>17.41</v>
      </c>
      <c r="G103" s="2">
        <f t="shared" si="4"/>
        <v>5.15</v>
      </c>
      <c r="H103" s="4">
        <v>9960</v>
      </c>
      <c r="I103" s="2">
        <v>4.9050000000000002</v>
      </c>
      <c r="J103" s="3">
        <v>1275.5</v>
      </c>
      <c r="K103" s="3">
        <v>136.1</v>
      </c>
      <c r="L103" s="2">
        <v>5.6950000000000003</v>
      </c>
      <c r="M103" s="2">
        <v>6.1</v>
      </c>
      <c r="O103" s="2">
        <f t="shared" si="5"/>
        <v>4.7822162660711287</v>
      </c>
      <c r="P103" s="2">
        <f t="shared" si="6"/>
        <v>0.89329674637397094</v>
      </c>
    </row>
    <row r="104" spans="1:16" x14ac:dyDescent="0.3">
      <c r="A104" t="s">
        <v>45</v>
      </c>
      <c r="B104" t="s">
        <v>18</v>
      </c>
      <c r="C104" s="3">
        <v>18</v>
      </c>
      <c r="D104" s="3">
        <v>0.7</v>
      </c>
      <c r="E104">
        <v>11.78</v>
      </c>
      <c r="F104">
        <v>17.59</v>
      </c>
      <c r="G104" s="2">
        <f t="shared" si="4"/>
        <v>5.8100000000000005</v>
      </c>
      <c r="H104" s="4">
        <v>9960</v>
      </c>
      <c r="I104" s="2">
        <v>4.9050000000000002</v>
      </c>
      <c r="J104" s="3">
        <v>1275.5</v>
      </c>
      <c r="K104" s="3">
        <v>841</v>
      </c>
      <c r="L104" s="2">
        <v>5.6950000000000003</v>
      </c>
      <c r="M104" s="2">
        <v>5.47</v>
      </c>
      <c r="O104" s="2">
        <f t="shared" si="5"/>
        <v>5.3051647697298456</v>
      </c>
      <c r="P104" s="2">
        <f t="shared" si="6"/>
        <v>0.34065072520580164</v>
      </c>
    </row>
    <row r="105" spans="1:16" x14ac:dyDescent="0.3">
      <c r="B105" t="s">
        <v>15</v>
      </c>
      <c r="C105" s="3">
        <v>17.8</v>
      </c>
      <c r="D105" s="3">
        <v>0.7</v>
      </c>
      <c r="E105">
        <v>11.74</v>
      </c>
      <c r="F105">
        <v>18.43</v>
      </c>
      <c r="G105" s="2">
        <f t="shared" si="4"/>
        <v>6.6899999999999995</v>
      </c>
      <c r="H105" s="4">
        <v>9960</v>
      </c>
      <c r="I105" s="2">
        <v>4.9050000000000002</v>
      </c>
      <c r="J105" s="3">
        <v>1275.5</v>
      </c>
      <c r="K105" s="3">
        <v>745</v>
      </c>
      <c r="L105" s="2">
        <v>5.6950000000000003</v>
      </c>
      <c r="M105" s="2">
        <v>5.51</v>
      </c>
      <c r="O105" s="2">
        <f t="shared" si="5"/>
        <v>6.1773380027738671</v>
      </c>
      <c r="P105" s="2">
        <f t="shared" si="6"/>
        <v>0.4159153273226186</v>
      </c>
    </row>
    <row r="106" spans="1:16" x14ac:dyDescent="0.3">
      <c r="B106" t="s">
        <v>16</v>
      </c>
      <c r="C106" s="3">
        <v>17.8</v>
      </c>
      <c r="D106" s="3">
        <v>0.7</v>
      </c>
      <c r="E106">
        <v>11.8</v>
      </c>
      <c r="F106">
        <v>17.47</v>
      </c>
      <c r="G106" s="2">
        <f t="shared" si="4"/>
        <v>5.6699999999999982</v>
      </c>
      <c r="H106" s="4">
        <v>9960</v>
      </c>
      <c r="I106" s="2">
        <v>4.9050000000000002</v>
      </c>
      <c r="J106" s="3">
        <v>1275.5</v>
      </c>
      <c r="K106" s="3">
        <v>331</v>
      </c>
      <c r="L106" s="2">
        <v>5.6950000000000003</v>
      </c>
      <c r="M106" s="2">
        <v>5.89</v>
      </c>
      <c r="O106" s="2">
        <f t="shared" si="5"/>
        <v>5.2355017153554284</v>
      </c>
      <c r="P106" s="2">
        <f t="shared" si="6"/>
        <v>0.74049392395139169</v>
      </c>
    </row>
    <row r="107" spans="1:16" x14ac:dyDescent="0.3">
      <c r="B107" t="s">
        <v>17</v>
      </c>
      <c r="C107" s="3">
        <v>17.7</v>
      </c>
      <c r="D107" s="3">
        <v>0.7</v>
      </c>
      <c r="E107">
        <v>11.81</v>
      </c>
      <c r="F107">
        <v>18.53</v>
      </c>
      <c r="G107" s="2">
        <f t="shared" si="4"/>
        <v>6.7200000000000006</v>
      </c>
      <c r="H107" s="4">
        <v>9960</v>
      </c>
      <c r="I107" s="2">
        <v>4.9050000000000002</v>
      </c>
      <c r="J107" s="3">
        <v>1275.5</v>
      </c>
      <c r="K107" s="3">
        <v>752</v>
      </c>
      <c r="L107" s="2">
        <v>5.6950000000000003</v>
      </c>
      <c r="M107" s="2">
        <v>5.56</v>
      </c>
      <c r="O107" s="2">
        <f t="shared" si="5"/>
        <v>6.2400957879607741</v>
      </c>
      <c r="P107" s="2">
        <f t="shared" si="6"/>
        <v>0.4104272834182674</v>
      </c>
    </row>
    <row r="109" spans="1:16" x14ac:dyDescent="0.3">
      <c r="A109" s="1" t="s">
        <v>42</v>
      </c>
      <c r="K109" s="2"/>
    </row>
    <row r="111" spans="1:16" x14ac:dyDescent="0.3">
      <c r="A111" t="s">
        <v>0</v>
      </c>
      <c r="B111" t="s">
        <v>1</v>
      </c>
      <c r="C111" t="s">
        <v>2</v>
      </c>
      <c r="D111" t="s">
        <v>25</v>
      </c>
      <c r="E111" t="s">
        <v>21</v>
      </c>
      <c r="F111" t="s">
        <v>20</v>
      </c>
      <c r="G111" t="s">
        <v>22</v>
      </c>
      <c r="H111" t="s">
        <v>23</v>
      </c>
      <c r="I111" t="s">
        <v>24</v>
      </c>
      <c r="J111" t="s">
        <v>37</v>
      </c>
      <c r="K111" t="s">
        <v>38</v>
      </c>
      <c r="L111" t="s">
        <v>39</v>
      </c>
      <c r="M111" t="s">
        <v>40</v>
      </c>
      <c r="O111" t="s">
        <v>34</v>
      </c>
      <c r="P111" t="s">
        <v>41</v>
      </c>
    </row>
    <row r="112" spans="1:16" x14ac:dyDescent="0.3">
      <c r="A112" t="s">
        <v>9</v>
      </c>
      <c r="B112" t="s">
        <v>4</v>
      </c>
      <c r="C112" s="3">
        <v>15.8</v>
      </c>
      <c r="D112" s="3">
        <v>0.7</v>
      </c>
      <c r="E112" s="2"/>
      <c r="F112" s="2"/>
      <c r="G112" s="2"/>
      <c r="H112" s="4"/>
      <c r="I112" s="2"/>
      <c r="J112" s="4"/>
      <c r="K112" s="2"/>
      <c r="L112" s="2"/>
      <c r="M112" s="2"/>
      <c r="N112" s="2"/>
      <c r="O112" s="2"/>
      <c r="P112" s="2"/>
    </row>
    <row r="113" spans="1:16" x14ac:dyDescent="0.3">
      <c r="B113" t="s">
        <v>5</v>
      </c>
      <c r="C113" s="3">
        <v>15.6</v>
      </c>
      <c r="D113" s="3">
        <v>0.7</v>
      </c>
      <c r="E113" s="2">
        <v>11.75</v>
      </c>
      <c r="F113" s="2">
        <v>25.07</v>
      </c>
      <c r="G113" s="2">
        <f t="shared" ref="G113:G143" si="7">F113-E113</f>
        <v>13.32</v>
      </c>
      <c r="H113" s="4">
        <v>3240</v>
      </c>
      <c r="I113" s="2">
        <v>5.0050000000000008</v>
      </c>
      <c r="J113" s="3">
        <v>1084.5</v>
      </c>
      <c r="K113" s="3">
        <v>21.1</v>
      </c>
      <c r="L113" s="2">
        <v>6.08</v>
      </c>
      <c r="M113" s="2">
        <v>6.49</v>
      </c>
      <c r="N113" s="2"/>
      <c r="O113" s="2">
        <f t="shared" ref="O113" si="8">G113/1000/(C113/100*PI()*D113/1000)/(H113/60/60)</f>
        <v>43.140900325275666</v>
      </c>
      <c r="P113" s="2">
        <f t="shared" ref="P113" si="9">1-K113/J113</f>
        <v>0.98054402950668507</v>
      </c>
    </row>
    <row r="114" spans="1:16" x14ac:dyDescent="0.3">
      <c r="B114" t="s">
        <v>6</v>
      </c>
      <c r="C114" s="3">
        <v>16</v>
      </c>
      <c r="D114" s="3">
        <v>0.7</v>
      </c>
      <c r="E114" s="2">
        <v>11.78</v>
      </c>
      <c r="F114" s="2">
        <v>26.58</v>
      </c>
      <c r="G114" s="2">
        <f t="shared" si="7"/>
        <v>14.799999999999999</v>
      </c>
      <c r="H114" s="4">
        <v>3240</v>
      </c>
      <c r="I114" s="2">
        <v>5.0050000000000008</v>
      </c>
      <c r="J114" s="3">
        <v>1084.5</v>
      </c>
      <c r="K114" s="3">
        <v>16.899999999999999</v>
      </c>
      <c r="L114" s="2">
        <v>6.08</v>
      </c>
      <c r="M114" s="2">
        <v>6.34</v>
      </c>
      <c r="N114" s="2"/>
      <c r="O114" s="2">
        <f t="shared" ref="O114:O143" si="10">G114/1000/(C114/100*PI()*D114/1000)/(H114/60/60)</f>
        <v>46.735975352381956</v>
      </c>
      <c r="P114" s="2">
        <f t="shared" ref="P114:P143" si="11">1-K114/J114</f>
        <v>0.98441678192715543</v>
      </c>
    </row>
    <row r="115" spans="1:16" x14ac:dyDescent="0.3">
      <c r="B115" t="s">
        <v>7</v>
      </c>
      <c r="C115" s="3">
        <v>15.9</v>
      </c>
      <c r="D115" s="3">
        <v>0.7</v>
      </c>
      <c r="E115" s="2">
        <v>11.76</v>
      </c>
      <c r="F115" s="2">
        <v>26.52</v>
      </c>
      <c r="G115" s="2">
        <f t="shared" si="7"/>
        <v>14.76</v>
      </c>
      <c r="H115" s="4">
        <v>3240</v>
      </c>
      <c r="I115" s="2">
        <v>5.0050000000000008</v>
      </c>
      <c r="J115" s="3">
        <v>1084.5</v>
      </c>
      <c r="K115" s="3">
        <v>22</v>
      </c>
      <c r="L115" s="2">
        <v>6.08</v>
      </c>
      <c r="M115" s="2">
        <v>6.16</v>
      </c>
      <c r="N115" s="2"/>
      <c r="O115" s="2">
        <f t="shared" si="10"/>
        <v>46.902804433191086</v>
      </c>
      <c r="P115" s="2">
        <f t="shared" si="11"/>
        <v>0.97971415398801287</v>
      </c>
    </row>
    <row r="116" spans="1:16" x14ac:dyDescent="0.3">
      <c r="A116" t="s">
        <v>10</v>
      </c>
      <c r="B116" t="s">
        <v>4</v>
      </c>
      <c r="C116" s="3">
        <v>16.3</v>
      </c>
      <c r="D116" s="3">
        <v>0.7</v>
      </c>
      <c r="E116">
        <v>11.83</v>
      </c>
      <c r="F116">
        <v>25.83</v>
      </c>
      <c r="G116" s="2">
        <f t="shared" si="7"/>
        <v>13.999999999999998</v>
      </c>
      <c r="H116" s="4">
        <v>3240</v>
      </c>
      <c r="I116" s="2">
        <v>5.0050000000000008</v>
      </c>
      <c r="J116" s="3">
        <v>1084.5</v>
      </c>
      <c r="K116" s="3">
        <v>15.1</v>
      </c>
      <c r="L116">
        <v>6.08</v>
      </c>
      <c r="M116">
        <v>6.25</v>
      </c>
      <c r="N116" s="2"/>
      <c r="O116" s="2">
        <f t="shared" si="10"/>
        <v>43.396030836235944</v>
      </c>
      <c r="P116" s="2">
        <f t="shared" si="11"/>
        <v>0.98607653296449982</v>
      </c>
    </row>
    <row r="117" spans="1:16" x14ac:dyDescent="0.3">
      <c r="B117" t="s">
        <v>5</v>
      </c>
      <c r="C117" s="3">
        <v>15.9</v>
      </c>
      <c r="D117" s="3">
        <v>0.7</v>
      </c>
      <c r="E117">
        <v>11.74</v>
      </c>
      <c r="F117">
        <v>24.74</v>
      </c>
      <c r="G117" s="2">
        <f t="shared" si="7"/>
        <v>12.999999999999998</v>
      </c>
      <c r="H117" s="4">
        <v>3240</v>
      </c>
      <c r="I117" s="2">
        <v>5.0050000000000008</v>
      </c>
      <c r="J117" s="3">
        <v>1084.5</v>
      </c>
      <c r="K117" s="3">
        <v>11.7</v>
      </c>
      <c r="L117">
        <v>6.08</v>
      </c>
      <c r="M117">
        <v>6.18</v>
      </c>
      <c r="N117" s="2"/>
      <c r="O117" s="2">
        <f t="shared" si="10"/>
        <v>41.310058105114088</v>
      </c>
      <c r="P117" s="2">
        <f t="shared" si="11"/>
        <v>0.98921161825726145</v>
      </c>
    </row>
    <row r="118" spans="1:16" x14ac:dyDescent="0.3">
      <c r="B118" t="s">
        <v>6</v>
      </c>
      <c r="C118" s="3">
        <v>15.9</v>
      </c>
      <c r="D118" s="3">
        <v>0.7</v>
      </c>
      <c r="E118">
        <v>11.7</v>
      </c>
      <c r="F118">
        <v>26.36</v>
      </c>
      <c r="G118" s="2">
        <f t="shared" si="7"/>
        <v>14.66</v>
      </c>
      <c r="H118" s="4">
        <v>3240</v>
      </c>
      <c r="I118" s="2">
        <v>5.0050000000000008</v>
      </c>
      <c r="J118" s="3">
        <v>1084.5</v>
      </c>
      <c r="K118" s="3">
        <v>11.3</v>
      </c>
      <c r="L118">
        <v>6.08</v>
      </c>
      <c r="M118">
        <v>6.06</v>
      </c>
      <c r="N118" s="2"/>
      <c r="O118" s="2">
        <f t="shared" si="10"/>
        <v>46.585034755459432</v>
      </c>
      <c r="P118" s="2">
        <f t="shared" si="11"/>
        <v>0.98958045182111576</v>
      </c>
    </row>
    <row r="119" spans="1:16" x14ac:dyDescent="0.3">
      <c r="B119" t="s">
        <v>7</v>
      </c>
      <c r="C119" s="3">
        <v>15.9</v>
      </c>
      <c r="D119" s="3">
        <v>0.7</v>
      </c>
      <c r="E119">
        <v>11.7</v>
      </c>
      <c r="F119">
        <v>24.7</v>
      </c>
      <c r="G119" s="2">
        <f t="shared" si="7"/>
        <v>13</v>
      </c>
      <c r="H119" s="4">
        <v>3240</v>
      </c>
      <c r="I119" s="2">
        <v>5.0050000000000008</v>
      </c>
      <c r="J119" s="3">
        <v>1084.5</v>
      </c>
      <c r="K119" s="3">
        <v>11.8</v>
      </c>
      <c r="L119">
        <v>6.08</v>
      </c>
      <c r="M119">
        <v>6.15</v>
      </c>
      <c r="N119" s="2"/>
      <c r="O119" s="2">
        <f t="shared" si="10"/>
        <v>41.310058105114095</v>
      </c>
      <c r="P119" s="2">
        <f t="shared" si="11"/>
        <v>0.98911940986629787</v>
      </c>
    </row>
    <row r="120" spans="1:16" x14ac:dyDescent="0.3">
      <c r="A120" t="s">
        <v>13</v>
      </c>
      <c r="B120" t="s">
        <v>4</v>
      </c>
      <c r="C120" s="3">
        <v>15.9</v>
      </c>
      <c r="D120" s="3">
        <v>0.7</v>
      </c>
      <c r="E120">
        <v>11.77</v>
      </c>
      <c r="F120">
        <v>22.59</v>
      </c>
      <c r="G120" s="2">
        <f t="shared" si="7"/>
        <v>10.82</v>
      </c>
      <c r="H120" s="4">
        <v>3240</v>
      </c>
      <c r="I120" s="2">
        <v>5.0050000000000008</v>
      </c>
      <c r="J120" s="3">
        <v>1084.5</v>
      </c>
      <c r="K120" s="3">
        <v>16.8</v>
      </c>
      <c r="L120">
        <v>6.08</v>
      </c>
      <c r="M120">
        <v>5.98</v>
      </c>
      <c r="N120" s="2"/>
      <c r="O120" s="2">
        <f t="shared" si="10"/>
        <v>34.382679130564192</v>
      </c>
      <c r="P120" s="2">
        <f t="shared" si="11"/>
        <v>0.984508990318119</v>
      </c>
    </row>
    <row r="121" spans="1:16" x14ac:dyDescent="0.3">
      <c r="B121" t="s">
        <v>5</v>
      </c>
      <c r="C121" s="3">
        <v>15.9</v>
      </c>
      <c r="D121" s="3">
        <v>0.7</v>
      </c>
      <c r="E121">
        <v>12.56</v>
      </c>
      <c r="F121">
        <v>23.44</v>
      </c>
      <c r="G121" s="2">
        <f t="shared" si="7"/>
        <v>10.88</v>
      </c>
      <c r="H121" s="4">
        <v>3240</v>
      </c>
      <c r="I121" s="2">
        <v>5.0050000000000008</v>
      </c>
      <c r="J121" s="3">
        <v>1084.5</v>
      </c>
      <c r="K121" s="3">
        <v>15.9</v>
      </c>
      <c r="L121">
        <v>6.08</v>
      </c>
      <c r="M121">
        <v>6</v>
      </c>
      <c r="N121" s="2"/>
      <c r="O121" s="2">
        <f t="shared" si="10"/>
        <v>34.573340937203184</v>
      </c>
      <c r="P121" s="2">
        <f t="shared" si="11"/>
        <v>0.9853388658367912</v>
      </c>
    </row>
    <row r="122" spans="1:16" x14ac:dyDescent="0.3">
      <c r="B122" t="s">
        <v>6</v>
      </c>
      <c r="C122" s="3">
        <v>15.6</v>
      </c>
      <c r="D122" s="3">
        <v>0.7</v>
      </c>
      <c r="E122">
        <v>11.75</v>
      </c>
      <c r="F122">
        <v>21.88</v>
      </c>
      <c r="G122" s="2">
        <f t="shared" si="7"/>
        <v>10.129999999999999</v>
      </c>
      <c r="H122" s="4">
        <v>3240</v>
      </c>
      <c r="I122" s="2">
        <v>5.0050000000000008</v>
      </c>
      <c r="J122" s="3">
        <v>1084.5</v>
      </c>
      <c r="K122" s="3">
        <v>21.7</v>
      </c>
      <c r="L122">
        <v>6.08</v>
      </c>
      <c r="M122">
        <v>5.7</v>
      </c>
      <c r="N122" s="2"/>
      <c r="O122" s="2">
        <f t="shared" si="10"/>
        <v>32.809108130258437</v>
      </c>
      <c r="P122" s="2">
        <f t="shared" si="11"/>
        <v>0.9799907791609036</v>
      </c>
    </row>
    <row r="123" spans="1:16" x14ac:dyDescent="0.3">
      <c r="B123" t="s">
        <v>7</v>
      </c>
      <c r="C123" s="3">
        <v>16</v>
      </c>
      <c r="D123" s="3">
        <v>0.7</v>
      </c>
      <c r="E123">
        <v>11.72</v>
      </c>
      <c r="F123">
        <v>22.98</v>
      </c>
      <c r="G123" s="2">
        <f t="shared" si="7"/>
        <v>11.26</v>
      </c>
      <c r="H123" s="4">
        <v>3240</v>
      </c>
      <c r="I123" s="2">
        <v>5.0050000000000008</v>
      </c>
      <c r="J123" s="3">
        <v>1084.5</v>
      </c>
      <c r="K123" s="3">
        <v>20.9</v>
      </c>
      <c r="L123">
        <v>6.08</v>
      </c>
      <c r="M123">
        <v>5.58</v>
      </c>
      <c r="N123" s="2"/>
      <c r="O123" s="2">
        <f t="shared" si="10"/>
        <v>35.557235301879786</v>
      </c>
      <c r="P123" s="2">
        <f t="shared" si="11"/>
        <v>0.98072844628861222</v>
      </c>
    </row>
    <row r="124" spans="1:16" x14ac:dyDescent="0.3">
      <c r="A124" t="s">
        <v>14</v>
      </c>
      <c r="B124" t="s">
        <v>4</v>
      </c>
      <c r="C124" s="3">
        <v>16</v>
      </c>
      <c r="D124" s="3">
        <v>0.7</v>
      </c>
      <c r="E124">
        <v>11.71</v>
      </c>
      <c r="F124">
        <v>20.73</v>
      </c>
      <c r="G124" s="2">
        <f t="shared" si="7"/>
        <v>9.02</v>
      </c>
      <c r="H124" s="4">
        <v>3240</v>
      </c>
      <c r="I124" s="2">
        <v>5.0050000000000008</v>
      </c>
      <c r="J124" s="3">
        <v>1084.5</v>
      </c>
      <c r="K124" s="3">
        <v>13.4</v>
      </c>
      <c r="L124">
        <v>6.08</v>
      </c>
      <c r="M124">
        <v>5.64</v>
      </c>
      <c r="N124" s="2"/>
      <c r="O124" s="2">
        <f t="shared" si="10"/>
        <v>28.483682275573333</v>
      </c>
      <c r="P124" s="2">
        <f t="shared" si="11"/>
        <v>0.98764407561088063</v>
      </c>
    </row>
    <row r="125" spans="1:16" x14ac:dyDescent="0.3">
      <c r="B125" t="s">
        <v>5</v>
      </c>
      <c r="C125" s="3">
        <v>15.9</v>
      </c>
      <c r="D125" s="3">
        <v>0.7</v>
      </c>
      <c r="E125">
        <v>11.83</v>
      </c>
      <c r="F125">
        <v>20.95</v>
      </c>
      <c r="G125" s="2">
        <f t="shared" si="7"/>
        <v>9.1199999999999992</v>
      </c>
      <c r="H125" s="4">
        <v>3240</v>
      </c>
      <c r="I125" s="2">
        <v>5.0050000000000008</v>
      </c>
      <c r="J125" s="3">
        <v>1084.5</v>
      </c>
      <c r="K125" s="3">
        <v>11.6</v>
      </c>
      <c r="L125">
        <v>6.08</v>
      </c>
      <c r="M125">
        <v>5.81</v>
      </c>
      <c r="N125" s="2"/>
      <c r="O125" s="2">
        <f t="shared" si="10"/>
        <v>28.980594609126197</v>
      </c>
      <c r="P125" s="2">
        <f t="shared" si="11"/>
        <v>0.98930382664822503</v>
      </c>
    </row>
    <row r="126" spans="1:16" x14ac:dyDescent="0.3">
      <c r="B126" t="s">
        <v>6</v>
      </c>
      <c r="C126" s="3">
        <v>15.9</v>
      </c>
      <c r="D126" s="3">
        <v>0.7</v>
      </c>
      <c r="E126">
        <v>11.83</v>
      </c>
      <c r="F126">
        <v>21</v>
      </c>
      <c r="G126" s="2">
        <f t="shared" si="7"/>
        <v>9.17</v>
      </c>
      <c r="H126" s="4">
        <v>3240</v>
      </c>
      <c r="I126" s="2">
        <v>5.0050000000000008</v>
      </c>
      <c r="J126" s="3">
        <v>1084.5</v>
      </c>
      <c r="K126" s="3">
        <v>11.4</v>
      </c>
      <c r="L126">
        <v>6.08</v>
      </c>
      <c r="M126">
        <v>5.73</v>
      </c>
      <c r="N126" s="2"/>
      <c r="O126" s="2">
        <f t="shared" si="10"/>
        <v>29.139479447992017</v>
      </c>
      <c r="P126" s="2">
        <f t="shared" si="11"/>
        <v>0.98948824343015218</v>
      </c>
    </row>
    <row r="127" spans="1:16" x14ac:dyDescent="0.3">
      <c r="B127" t="s">
        <v>7</v>
      </c>
      <c r="C127" s="3">
        <v>16.100000000000001</v>
      </c>
      <c r="D127" s="3">
        <v>0.7</v>
      </c>
      <c r="E127">
        <v>11.84</v>
      </c>
      <c r="F127">
        <v>21.29</v>
      </c>
      <c r="G127" s="2">
        <f t="shared" si="7"/>
        <v>9.4499999999999993</v>
      </c>
      <c r="H127" s="4">
        <v>3240</v>
      </c>
      <c r="I127" s="2">
        <v>5.0050000000000008</v>
      </c>
      <c r="J127" s="3">
        <v>1084.5</v>
      </c>
      <c r="K127" s="3">
        <v>15.9</v>
      </c>
      <c r="L127">
        <v>6.08</v>
      </c>
      <c r="M127">
        <v>5.53</v>
      </c>
      <c r="N127" s="2"/>
      <c r="O127" s="2">
        <f t="shared" si="10"/>
        <v>29.656200576129567</v>
      </c>
      <c r="P127" s="2">
        <f t="shared" si="11"/>
        <v>0.9853388658367912</v>
      </c>
    </row>
    <row r="128" spans="1:16" x14ac:dyDescent="0.3">
      <c r="A128" t="s">
        <v>3</v>
      </c>
      <c r="B128" t="s">
        <v>4</v>
      </c>
      <c r="C128" s="3">
        <v>17.399999999999999</v>
      </c>
      <c r="D128" s="3">
        <v>0.7</v>
      </c>
      <c r="E128">
        <v>12.35</v>
      </c>
      <c r="F128">
        <v>66.010000000000005</v>
      </c>
      <c r="G128" s="2">
        <f t="shared" si="7"/>
        <v>53.660000000000004</v>
      </c>
      <c r="H128" s="4">
        <v>10440</v>
      </c>
      <c r="I128" s="2">
        <v>4.9550000000000001</v>
      </c>
      <c r="J128" s="3">
        <v>1187</v>
      </c>
      <c r="K128" s="3">
        <v>611</v>
      </c>
      <c r="L128">
        <v>5.875</v>
      </c>
      <c r="M128">
        <v>5.42</v>
      </c>
      <c r="N128" s="2"/>
      <c r="O128" s="2">
        <f t="shared" si="10"/>
        <v>48.356572370257105</v>
      </c>
      <c r="P128" s="2">
        <f t="shared" si="11"/>
        <v>0.48525695029486104</v>
      </c>
    </row>
    <row r="129" spans="1:16" x14ac:dyDescent="0.3">
      <c r="B129" t="s">
        <v>5</v>
      </c>
      <c r="C129" s="3">
        <v>17.2</v>
      </c>
      <c r="D129" s="3">
        <v>0.7</v>
      </c>
      <c r="E129">
        <v>11.7</v>
      </c>
      <c r="F129">
        <v>66.67</v>
      </c>
      <c r="G129" s="2">
        <f t="shared" si="7"/>
        <v>54.97</v>
      </c>
      <c r="H129" s="4">
        <v>10440</v>
      </c>
      <c r="I129" s="2">
        <v>4.9550000000000001</v>
      </c>
      <c r="J129" s="3">
        <v>1187</v>
      </c>
      <c r="K129" s="3">
        <v>631</v>
      </c>
      <c r="L129">
        <v>5.875</v>
      </c>
      <c r="M129">
        <v>5.54</v>
      </c>
      <c r="N129" s="2"/>
      <c r="O129" s="2">
        <f t="shared" si="10"/>
        <v>50.113112737779176</v>
      </c>
      <c r="P129" s="2">
        <f t="shared" si="11"/>
        <v>0.46840775063184503</v>
      </c>
    </row>
    <row r="130" spans="1:16" x14ac:dyDescent="0.3">
      <c r="B130" t="s">
        <v>6</v>
      </c>
      <c r="C130" s="3">
        <v>17.5</v>
      </c>
      <c r="D130" s="3">
        <v>0.7</v>
      </c>
      <c r="E130">
        <v>11.81</v>
      </c>
      <c r="F130">
        <v>64.92</v>
      </c>
      <c r="G130" s="2">
        <f t="shared" si="7"/>
        <v>53.11</v>
      </c>
      <c r="H130" s="4">
        <v>10440</v>
      </c>
      <c r="I130" s="2">
        <v>4.9550000000000001</v>
      </c>
      <c r="J130" s="3">
        <v>1187</v>
      </c>
      <c r="K130" s="3">
        <v>621</v>
      </c>
      <c r="L130">
        <v>5.875</v>
      </c>
      <c r="M130">
        <v>5.57</v>
      </c>
      <c r="N130" s="2"/>
      <c r="O130" s="2">
        <f t="shared" si="10"/>
        <v>47.587439986547849</v>
      </c>
      <c r="P130" s="2">
        <f t="shared" si="11"/>
        <v>0.47683235046335304</v>
      </c>
    </row>
    <row r="131" spans="1:16" x14ac:dyDescent="0.3">
      <c r="B131" t="s">
        <v>7</v>
      </c>
      <c r="C131" s="3">
        <v>17.100000000000001</v>
      </c>
      <c r="D131" s="3">
        <v>0.7</v>
      </c>
      <c r="E131">
        <v>12.26</v>
      </c>
      <c r="F131">
        <v>63.76</v>
      </c>
      <c r="G131" s="2">
        <f t="shared" si="7"/>
        <v>51.5</v>
      </c>
      <c r="H131" s="4">
        <v>10440</v>
      </c>
      <c r="I131" s="2">
        <v>4.9550000000000001</v>
      </c>
      <c r="J131" s="3">
        <v>1187</v>
      </c>
      <c r="K131" s="3">
        <v>612</v>
      </c>
      <c r="L131">
        <v>5.875</v>
      </c>
      <c r="M131">
        <v>5.6</v>
      </c>
      <c r="N131" s="2"/>
      <c r="O131" s="2">
        <f t="shared" si="10"/>
        <v>47.224265083586033</v>
      </c>
      <c r="P131" s="2">
        <f t="shared" si="11"/>
        <v>0.48441449031171024</v>
      </c>
    </row>
    <row r="132" spans="1:16" x14ac:dyDescent="0.3">
      <c r="A132" t="s">
        <v>8</v>
      </c>
      <c r="B132" t="s">
        <v>4</v>
      </c>
      <c r="C132" s="3">
        <v>17.3</v>
      </c>
      <c r="D132" s="3">
        <v>0.7</v>
      </c>
      <c r="E132">
        <v>11.78</v>
      </c>
      <c r="F132">
        <v>57.14</v>
      </c>
      <c r="G132" s="2">
        <f t="shared" si="7"/>
        <v>45.36</v>
      </c>
      <c r="H132" s="4">
        <v>10440</v>
      </c>
      <c r="I132" s="2">
        <v>4.9550000000000001</v>
      </c>
      <c r="J132" s="3">
        <v>1187</v>
      </c>
      <c r="K132" s="3">
        <v>249</v>
      </c>
      <c r="L132">
        <v>5.875</v>
      </c>
      <c r="M132">
        <v>5.57</v>
      </c>
      <c r="N132" s="2"/>
      <c r="O132" s="2">
        <f t="shared" si="10"/>
        <v>41.113176449491</v>
      </c>
      <c r="P132" s="2">
        <f t="shared" si="11"/>
        <v>0.79022746419545076</v>
      </c>
    </row>
    <row r="133" spans="1:16" x14ac:dyDescent="0.3">
      <c r="B133" t="s">
        <v>5</v>
      </c>
      <c r="C133" s="3">
        <v>17.3</v>
      </c>
      <c r="D133" s="3">
        <v>0.7</v>
      </c>
      <c r="E133">
        <v>11.74</v>
      </c>
      <c r="F133">
        <v>57.99</v>
      </c>
      <c r="G133" s="2">
        <f t="shared" si="7"/>
        <v>46.25</v>
      </c>
      <c r="H133" s="4">
        <v>10440</v>
      </c>
      <c r="I133" s="2">
        <v>4.9550000000000001</v>
      </c>
      <c r="J133" s="3">
        <v>1187</v>
      </c>
      <c r="K133" s="3">
        <v>218</v>
      </c>
      <c r="L133">
        <v>5.875</v>
      </c>
      <c r="M133">
        <v>5.49</v>
      </c>
      <c r="N133" s="2"/>
      <c r="O133" s="2">
        <f t="shared" si="10"/>
        <v>41.919850326035245</v>
      </c>
      <c r="P133" s="2">
        <f t="shared" si="11"/>
        <v>0.81634372367312547</v>
      </c>
    </row>
    <row r="134" spans="1:16" x14ac:dyDescent="0.3">
      <c r="B134" t="s">
        <v>6</v>
      </c>
      <c r="C134" s="3">
        <v>17.5</v>
      </c>
      <c r="D134" s="3">
        <v>0.7</v>
      </c>
      <c r="E134">
        <v>11.8</v>
      </c>
      <c r="F134">
        <v>57.5</v>
      </c>
      <c r="G134" s="2">
        <f t="shared" si="7"/>
        <v>45.7</v>
      </c>
      <c r="H134" s="4">
        <v>10440</v>
      </c>
      <c r="I134" s="2">
        <v>4.9550000000000001</v>
      </c>
      <c r="J134" s="3">
        <v>1187</v>
      </c>
      <c r="K134" s="3">
        <v>234</v>
      </c>
      <c r="L134">
        <v>5.875</v>
      </c>
      <c r="M134">
        <v>5.46</v>
      </c>
      <c r="N134" s="2"/>
      <c r="O134" s="2">
        <f t="shared" si="10"/>
        <v>40.947957209287082</v>
      </c>
      <c r="P134" s="2">
        <f t="shared" si="11"/>
        <v>0.80286436394271266</v>
      </c>
    </row>
    <row r="135" spans="1:16" x14ac:dyDescent="0.3">
      <c r="B135" t="s">
        <v>7</v>
      </c>
      <c r="C135" s="3">
        <v>17.2</v>
      </c>
      <c r="D135" s="3">
        <v>0.7</v>
      </c>
      <c r="E135">
        <v>11.81</v>
      </c>
      <c r="F135">
        <v>58.51</v>
      </c>
      <c r="G135" s="2">
        <f t="shared" si="7"/>
        <v>46.699999999999996</v>
      </c>
      <c r="H135" s="4">
        <v>10440</v>
      </c>
      <c r="I135" s="2">
        <v>4.9550000000000001</v>
      </c>
      <c r="J135" s="3">
        <v>1187</v>
      </c>
      <c r="K135" s="3">
        <v>283</v>
      </c>
      <c r="L135">
        <v>5.875</v>
      </c>
      <c r="M135">
        <v>5.43</v>
      </c>
      <c r="N135" s="2"/>
      <c r="O135" s="2">
        <f t="shared" si="10"/>
        <v>42.573810530367247</v>
      </c>
      <c r="P135" s="2">
        <f t="shared" si="11"/>
        <v>0.76158382476832354</v>
      </c>
    </row>
    <row r="136" spans="1:16" x14ac:dyDescent="0.3">
      <c r="A136" t="s">
        <v>11</v>
      </c>
      <c r="B136" t="s">
        <v>4</v>
      </c>
      <c r="C136" s="3">
        <v>15</v>
      </c>
      <c r="D136" s="3">
        <v>0.7</v>
      </c>
      <c r="E136">
        <v>11.77</v>
      </c>
      <c r="F136">
        <v>16.82</v>
      </c>
      <c r="G136" s="2">
        <f t="shared" si="7"/>
        <v>5.0500000000000007</v>
      </c>
      <c r="H136" s="4">
        <v>10440</v>
      </c>
      <c r="I136" s="2">
        <v>4.9550000000000001</v>
      </c>
      <c r="J136" s="3">
        <v>1187</v>
      </c>
      <c r="K136" s="3">
        <v>156</v>
      </c>
      <c r="L136" s="2">
        <v>5.875</v>
      </c>
      <c r="M136" s="2">
        <v>5.36</v>
      </c>
      <c r="N136" s="2"/>
      <c r="O136" s="2">
        <f t="shared" si="10"/>
        <v>5.2790309531301922</v>
      </c>
      <c r="P136" s="2">
        <f t="shared" si="11"/>
        <v>0.8685762426284751</v>
      </c>
    </row>
    <row r="137" spans="1:16" x14ac:dyDescent="0.3">
      <c r="B137" t="s">
        <v>5</v>
      </c>
      <c r="C137" s="3">
        <v>15.3</v>
      </c>
      <c r="D137" s="3">
        <v>0.7</v>
      </c>
      <c r="E137">
        <v>12.34</v>
      </c>
      <c r="F137">
        <v>17.63</v>
      </c>
      <c r="G137" s="2">
        <f t="shared" si="7"/>
        <v>5.2899999999999991</v>
      </c>
      <c r="H137" s="4">
        <v>10440</v>
      </c>
      <c r="I137" s="2">
        <v>4.9550000000000001</v>
      </c>
      <c r="J137" s="3">
        <v>1187</v>
      </c>
      <c r="K137" s="3">
        <v>179.3</v>
      </c>
      <c r="L137" s="2">
        <v>5.875</v>
      </c>
      <c r="M137" s="2">
        <v>5.25</v>
      </c>
      <c r="N137" s="2"/>
      <c r="O137" s="2">
        <f t="shared" si="10"/>
        <v>5.4214858749871304</v>
      </c>
      <c r="P137" s="2">
        <f t="shared" si="11"/>
        <v>0.8489469250210615</v>
      </c>
    </row>
    <row r="138" spans="1:16" x14ac:dyDescent="0.3">
      <c r="B138" t="s">
        <v>6</v>
      </c>
      <c r="C138" s="3">
        <v>15.4</v>
      </c>
      <c r="D138" s="3">
        <v>0.7</v>
      </c>
      <c r="E138">
        <v>11.79</v>
      </c>
      <c r="F138">
        <v>17.23</v>
      </c>
      <c r="G138" s="2">
        <f t="shared" si="7"/>
        <v>5.4400000000000013</v>
      </c>
      <c r="H138" s="4">
        <v>10440</v>
      </c>
      <c r="I138" s="2">
        <v>4.9550000000000001</v>
      </c>
      <c r="J138" s="3">
        <v>1187</v>
      </c>
      <c r="K138" s="3">
        <v>168.6</v>
      </c>
      <c r="L138" s="2">
        <v>5.875</v>
      </c>
      <c r="M138" s="2">
        <v>5.21</v>
      </c>
      <c r="N138" s="2"/>
      <c r="O138" s="2">
        <f t="shared" si="10"/>
        <v>5.5390115182644166</v>
      </c>
      <c r="P138" s="2">
        <f t="shared" si="11"/>
        <v>0.85796124684077513</v>
      </c>
    </row>
    <row r="139" spans="1:16" x14ac:dyDescent="0.3">
      <c r="B139" t="s">
        <v>7</v>
      </c>
      <c r="C139" s="3">
        <v>15.2</v>
      </c>
      <c r="D139" s="3">
        <v>0.7</v>
      </c>
      <c r="E139">
        <v>11.72</v>
      </c>
      <c r="F139">
        <v>17.38</v>
      </c>
      <c r="G139" s="2">
        <f t="shared" si="7"/>
        <v>5.6599999999999984</v>
      </c>
      <c r="H139" s="4">
        <v>10440</v>
      </c>
      <c r="I139" s="2">
        <v>4.9550000000000001</v>
      </c>
      <c r="J139" s="3">
        <v>1187</v>
      </c>
      <c r="K139" s="3">
        <v>169.7</v>
      </c>
      <c r="L139" s="2">
        <v>5.875</v>
      </c>
      <c r="M139" s="2">
        <v>5.19</v>
      </c>
      <c r="N139" s="2"/>
      <c r="O139" s="2">
        <f t="shared" si="10"/>
        <v>5.8388448139754177</v>
      </c>
      <c r="P139" s="2">
        <f t="shared" si="11"/>
        <v>0.85703454085930919</v>
      </c>
    </row>
    <row r="140" spans="1:16" x14ac:dyDescent="0.3">
      <c r="A140" t="s">
        <v>12</v>
      </c>
      <c r="B140" t="s">
        <v>4</v>
      </c>
      <c r="C140" s="3">
        <v>15.2</v>
      </c>
      <c r="D140" s="3">
        <v>0.7</v>
      </c>
      <c r="E140">
        <v>11.79</v>
      </c>
      <c r="F140">
        <v>18.12</v>
      </c>
      <c r="G140" s="2">
        <f t="shared" si="7"/>
        <v>6.3300000000000018</v>
      </c>
      <c r="H140" s="4">
        <v>10440</v>
      </c>
      <c r="I140" s="2">
        <v>4.9550000000000001</v>
      </c>
      <c r="J140" s="3">
        <v>1187</v>
      </c>
      <c r="K140" s="3">
        <v>88</v>
      </c>
      <c r="L140" s="2">
        <v>5.875</v>
      </c>
      <c r="M140" s="2">
        <v>5.08</v>
      </c>
      <c r="N140" s="2"/>
      <c r="O140" s="2">
        <f t="shared" si="10"/>
        <v>6.5300154898347014</v>
      </c>
      <c r="P140" s="2">
        <f t="shared" si="11"/>
        <v>0.92586352148272955</v>
      </c>
    </row>
    <row r="141" spans="1:16" x14ac:dyDescent="0.3">
      <c r="B141" t="s">
        <v>5</v>
      </c>
      <c r="C141" s="3">
        <v>15.1</v>
      </c>
      <c r="D141" s="3">
        <v>0.7</v>
      </c>
      <c r="E141">
        <v>11.71</v>
      </c>
      <c r="F141">
        <v>18.7</v>
      </c>
      <c r="G141" s="2">
        <f t="shared" si="7"/>
        <v>6.9899999999999984</v>
      </c>
      <c r="H141" s="4">
        <v>10440</v>
      </c>
      <c r="I141" s="2">
        <v>4.9550000000000001</v>
      </c>
      <c r="J141" s="3">
        <v>1187</v>
      </c>
      <c r="K141" s="3">
        <v>95.5</v>
      </c>
      <c r="L141" s="2">
        <v>5.875</v>
      </c>
      <c r="M141" s="2">
        <v>4.99</v>
      </c>
      <c r="N141" s="2"/>
      <c r="O141" s="2">
        <f t="shared" si="10"/>
        <v>7.2586242926457345</v>
      </c>
      <c r="P141" s="2">
        <f t="shared" si="11"/>
        <v>0.9195450716090986</v>
      </c>
    </row>
    <row r="142" spans="1:16" x14ac:dyDescent="0.3">
      <c r="B142" t="s">
        <v>6</v>
      </c>
      <c r="C142" s="3">
        <v>15.5</v>
      </c>
      <c r="D142" s="3">
        <v>0.7</v>
      </c>
      <c r="E142">
        <v>11.8</v>
      </c>
      <c r="F142">
        <v>18.05</v>
      </c>
      <c r="G142" s="2">
        <f t="shared" si="7"/>
        <v>6.25</v>
      </c>
      <c r="H142" s="4">
        <v>10440</v>
      </c>
      <c r="I142" s="2">
        <v>4.9550000000000001</v>
      </c>
      <c r="J142" s="3">
        <v>1187</v>
      </c>
      <c r="K142" s="3">
        <v>152.6</v>
      </c>
      <c r="L142" s="2">
        <v>5.875</v>
      </c>
      <c r="M142" s="2">
        <v>5</v>
      </c>
      <c r="N142" s="2"/>
      <c r="O142" s="2">
        <f t="shared" si="10"/>
        <v>6.3226975644325183</v>
      </c>
      <c r="P142" s="2">
        <f t="shared" si="11"/>
        <v>0.87144060657118794</v>
      </c>
    </row>
    <row r="143" spans="1:16" x14ac:dyDescent="0.3">
      <c r="B143" t="s">
        <v>7</v>
      </c>
      <c r="C143" s="3">
        <v>15.5</v>
      </c>
      <c r="D143" s="3">
        <v>0.7</v>
      </c>
      <c r="E143">
        <v>11.7</v>
      </c>
      <c r="F143">
        <v>18.829999999999998</v>
      </c>
      <c r="G143" s="2">
        <f t="shared" si="7"/>
        <v>7.129999999999999</v>
      </c>
      <c r="H143" s="4">
        <v>10440</v>
      </c>
      <c r="I143" s="2">
        <v>4.9550000000000001</v>
      </c>
      <c r="J143" s="3">
        <v>1187</v>
      </c>
      <c r="K143" s="3">
        <v>111.5</v>
      </c>
      <c r="L143" s="2">
        <v>5.875</v>
      </c>
      <c r="M143" s="2">
        <v>4.97</v>
      </c>
      <c r="N143" s="2"/>
      <c r="O143" s="2">
        <f t="shared" si="10"/>
        <v>7.2129333815046168</v>
      </c>
      <c r="P143" s="2">
        <f t="shared" si="11"/>
        <v>0.90606571187868579</v>
      </c>
    </row>
    <row r="144" spans="1:16" x14ac:dyDescent="0.3">
      <c r="C144" s="2"/>
      <c r="D144" s="2"/>
      <c r="G144" s="2"/>
      <c r="H144" s="4"/>
      <c r="I144" s="2"/>
      <c r="K144" s="4"/>
      <c r="L144" s="2"/>
      <c r="M144" s="2"/>
      <c r="N144" s="2"/>
      <c r="O144" s="2"/>
      <c r="P144" s="2"/>
    </row>
    <row r="145" spans="1:16" x14ac:dyDescent="0.3">
      <c r="A145" s="1" t="s">
        <v>43</v>
      </c>
      <c r="K145" s="2"/>
    </row>
    <row r="147" spans="1:16" x14ac:dyDescent="0.3">
      <c r="A147" t="s">
        <v>0</v>
      </c>
      <c r="B147" t="s">
        <v>1</v>
      </c>
      <c r="C147" t="s">
        <v>2</v>
      </c>
      <c r="D147" t="s">
        <v>25</v>
      </c>
      <c r="E147" t="s">
        <v>21</v>
      </c>
      <c r="F147" t="s">
        <v>20</v>
      </c>
      <c r="G147" t="s">
        <v>22</v>
      </c>
      <c r="H147" t="s">
        <v>23</v>
      </c>
      <c r="I147" t="s">
        <v>24</v>
      </c>
      <c r="J147" t="s">
        <v>37</v>
      </c>
      <c r="K147" t="s">
        <v>38</v>
      </c>
      <c r="L147" t="s">
        <v>39</v>
      </c>
      <c r="M147" t="s">
        <v>40</v>
      </c>
      <c r="O147" t="s">
        <v>34</v>
      </c>
      <c r="P147" t="s">
        <v>41</v>
      </c>
    </row>
    <row r="148" spans="1:16" x14ac:dyDescent="0.3">
      <c r="A148" t="s">
        <v>9</v>
      </c>
      <c r="B148" t="s">
        <v>4</v>
      </c>
      <c r="C148" s="3">
        <v>15.8</v>
      </c>
      <c r="D148" s="3">
        <v>0.7</v>
      </c>
      <c r="E148" s="2">
        <v>11.77</v>
      </c>
      <c r="F148" s="2">
        <v>36.35</v>
      </c>
      <c r="G148" s="2">
        <f>F148-E148</f>
        <v>24.580000000000002</v>
      </c>
      <c r="H148" s="4">
        <v>4680</v>
      </c>
      <c r="I148" s="2">
        <v>5.0050000000000008</v>
      </c>
      <c r="J148" s="3">
        <v>589.5</v>
      </c>
      <c r="K148" s="3">
        <v>420</v>
      </c>
      <c r="L148" s="2">
        <v>6.37</v>
      </c>
      <c r="M148" s="2">
        <v>5.99</v>
      </c>
      <c r="N148" s="2"/>
      <c r="O148" s="2">
        <f>G148/1000/(C148/100*PI()*D148/1000)/(H148/60/60)</f>
        <v>54.416866062022372</v>
      </c>
      <c r="P148" s="2">
        <f>1-K148/J148</f>
        <v>0.28753180661577604</v>
      </c>
    </row>
    <row r="149" spans="1:16" x14ac:dyDescent="0.3">
      <c r="B149" t="s">
        <v>5</v>
      </c>
      <c r="C149" s="3">
        <v>15.6</v>
      </c>
      <c r="D149" s="3">
        <v>0.7</v>
      </c>
      <c r="E149" s="2">
        <v>11.7</v>
      </c>
      <c r="F149" s="2">
        <v>32.49</v>
      </c>
      <c r="G149" s="2">
        <f t="shared" ref="G149:G179" si="12">F149-E149</f>
        <v>20.790000000000003</v>
      </c>
      <c r="H149" s="4">
        <v>4680</v>
      </c>
      <c r="I149" s="2">
        <v>5.0050000000000008</v>
      </c>
      <c r="J149" s="3">
        <v>589.5</v>
      </c>
      <c r="K149" s="3">
        <v>388</v>
      </c>
      <c r="L149" s="2">
        <v>6.37</v>
      </c>
      <c r="M149" s="2">
        <v>6.03</v>
      </c>
      <c r="N149" s="2"/>
      <c r="O149" s="2">
        <f t="shared" ref="O149:O179" si="13">G149/1000/(C149/100*PI()*D149/1000)/(H149/60/60)</f>
        <v>46.616388657093616</v>
      </c>
      <c r="P149" s="2">
        <f t="shared" ref="P149:P179" si="14">1-K149/J149</f>
        <v>0.34181509754028838</v>
      </c>
    </row>
    <row r="150" spans="1:16" x14ac:dyDescent="0.3">
      <c r="B150" t="s">
        <v>6</v>
      </c>
      <c r="C150" s="3">
        <v>16</v>
      </c>
      <c r="D150" s="3">
        <v>0.7</v>
      </c>
      <c r="E150" s="2">
        <v>11.81</v>
      </c>
      <c r="F150" s="2">
        <v>34.97</v>
      </c>
      <c r="G150" s="2">
        <f t="shared" si="12"/>
        <v>23.159999999999997</v>
      </c>
      <c r="H150" s="4">
        <v>4680</v>
      </c>
      <c r="I150" s="2">
        <v>5.0050000000000008</v>
      </c>
      <c r="J150" s="3">
        <v>589.5</v>
      </c>
      <c r="K150" s="3">
        <v>397</v>
      </c>
      <c r="L150" s="2">
        <v>6.37</v>
      </c>
      <c r="M150" s="2">
        <v>6.05</v>
      </c>
      <c r="N150" s="2"/>
      <c r="O150" s="2">
        <f t="shared" si="13"/>
        <v>50.632259368245819</v>
      </c>
      <c r="P150" s="2">
        <f t="shared" si="14"/>
        <v>0.32654792196776927</v>
      </c>
    </row>
    <row r="151" spans="1:16" x14ac:dyDescent="0.3">
      <c r="B151" t="s">
        <v>7</v>
      </c>
      <c r="C151" s="3">
        <v>15.9</v>
      </c>
      <c r="D151" s="3">
        <v>0.7</v>
      </c>
      <c r="E151" s="2">
        <v>12.26</v>
      </c>
      <c r="F151" s="2">
        <v>35.700000000000003</v>
      </c>
      <c r="G151" s="2">
        <f t="shared" si="12"/>
        <v>23.440000000000005</v>
      </c>
      <c r="H151" s="4">
        <v>4680</v>
      </c>
      <c r="I151" s="2">
        <v>5.0050000000000008</v>
      </c>
      <c r="J151" s="3">
        <v>589.5</v>
      </c>
      <c r="K151" s="3">
        <v>414</v>
      </c>
      <c r="L151" s="2">
        <v>6.37</v>
      </c>
      <c r="M151" s="2">
        <v>6.06</v>
      </c>
      <c r="N151" s="2"/>
      <c r="O151" s="2">
        <f t="shared" si="13"/>
        <v>51.566685549437111</v>
      </c>
      <c r="P151" s="2">
        <f t="shared" si="14"/>
        <v>0.29770992366412219</v>
      </c>
    </row>
    <row r="152" spans="1:16" x14ac:dyDescent="0.3">
      <c r="A152" t="s">
        <v>10</v>
      </c>
      <c r="B152" t="s">
        <v>4</v>
      </c>
      <c r="C152" s="3">
        <v>16.3</v>
      </c>
      <c r="D152" s="3">
        <v>0.7</v>
      </c>
      <c r="E152">
        <v>11.78</v>
      </c>
      <c r="F152">
        <v>33.49</v>
      </c>
      <c r="G152" s="2">
        <f t="shared" si="12"/>
        <v>21.71</v>
      </c>
      <c r="H152" s="4">
        <v>4680</v>
      </c>
      <c r="I152" s="2">
        <v>5.0050000000000008</v>
      </c>
      <c r="J152" s="3">
        <v>589.5</v>
      </c>
      <c r="K152" s="3">
        <v>344</v>
      </c>
      <c r="L152" s="2">
        <v>6.37</v>
      </c>
      <c r="M152" s="2">
        <v>6.07</v>
      </c>
      <c r="N152" s="2"/>
      <c r="O152" s="2">
        <f t="shared" si="13"/>
        <v>46.588738819187597</v>
      </c>
      <c r="P152" s="2">
        <f t="shared" si="14"/>
        <v>0.41645462256149279</v>
      </c>
    </row>
    <row r="153" spans="1:16" x14ac:dyDescent="0.3">
      <c r="B153" t="s">
        <v>5</v>
      </c>
      <c r="C153" s="3">
        <v>15.9</v>
      </c>
      <c r="D153" s="3">
        <v>0.7</v>
      </c>
      <c r="E153">
        <v>11.79</v>
      </c>
      <c r="F153">
        <v>31.99</v>
      </c>
      <c r="G153" s="2">
        <f t="shared" si="12"/>
        <v>20.2</v>
      </c>
      <c r="H153" s="4">
        <v>4680</v>
      </c>
      <c r="I153" s="2">
        <v>5.0050000000000008</v>
      </c>
      <c r="J153" s="3">
        <v>589.5</v>
      </c>
      <c r="K153" s="3">
        <v>337</v>
      </c>
      <c r="L153" s="2">
        <v>6.37</v>
      </c>
      <c r="M153" s="2">
        <v>6.09</v>
      </c>
      <c r="N153" s="2"/>
      <c r="O153" s="2">
        <f t="shared" si="13"/>
        <v>44.438867239702617</v>
      </c>
      <c r="P153" s="2">
        <f t="shared" si="14"/>
        <v>0.42832909245122985</v>
      </c>
    </row>
    <row r="154" spans="1:16" x14ac:dyDescent="0.3">
      <c r="B154" t="s">
        <v>6</v>
      </c>
      <c r="C154" s="3">
        <v>15.9</v>
      </c>
      <c r="D154" s="3">
        <v>0.7</v>
      </c>
      <c r="E154">
        <v>11.8</v>
      </c>
      <c r="F154">
        <v>34.57</v>
      </c>
      <c r="G154" s="2">
        <f t="shared" si="12"/>
        <v>22.77</v>
      </c>
      <c r="H154" s="4">
        <v>4680</v>
      </c>
      <c r="I154" s="2">
        <v>5.0050000000000008</v>
      </c>
      <c r="J154" s="3">
        <v>589.5</v>
      </c>
      <c r="K154" s="3">
        <v>344</v>
      </c>
      <c r="L154" s="2">
        <v>6.37</v>
      </c>
      <c r="M154" s="2">
        <v>6.08</v>
      </c>
      <c r="N154" s="2"/>
      <c r="O154" s="2">
        <f t="shared" si="13"/>
        <v>50.092723121189529</v>
      </c>
      <c r="P154" s="2">
        <f t="shared" si="14"/>
        <v>0.41645462256149279</v>
      </c>
    </row>
    <row r="155" spans="1:16" x14ac:dyDescent="0.3">
      <c r="B155" t="s">
        <v>7</v>
      </c>
      <c r="C155" s="3">
        <v>15.9</v>
      </c>
      <c r="D155" s="3">
        <v>0.7</v>
      </c>
      <c r="E155">
        <v>11.81</v>
      </c>
      <c r="F155">
        <v>31.99</v>
      </c>
      <c r="G155" s="2">
        <f t="shared" si="12"/>
        <v>20.18</v>
      </c>
      <c r="H155" s="4">
        <v>4680</v>
      </c>
      <c r="I155" s="2">
        <v>5.0050000000000008</v>
      </c>
      <c r="J155" s="3">
        <v>589.5</v>
      </c>
      <c r="K155" s="3">
        <v>335</v>
      </c>
      <c r="L155" s="2">
        <v>6.37</v>
      </c>
      <c r="M155" s="2">
        <v>6.08</v>
      </c>
      <c r="N155" s="2"/>
      <c r="O155" s="2">
        <f t="shared" si="13"/>
        <v>44.394868361247461</v>
      </c>
      <c r="P155" s="2">
        <f t="shared" si="14"/>
        <v>0.4317217981340119</v>
      </c>
    </row>
    <row r="156" spans="1:16" x14ac:dyDescent="0.3">
      <c r="A156" t="s">
        <v>13</v>
      </c>
      <c r="B156" t="s">
        <v>4</v>
      </c>
      <c r="C156" s="3">
        <v>15.9</v>
      </c>
      <c r="D156" s="3">
        <v>0.7</v>
      </c>
      <c r="E156">
        <v>11.79</v>
      </c>
      <c r="F156">
        <v>29.02</v>
      </c>
      <c r="G156" s="2">
        <f t="shared" si="12"/>
        <v>17.23</v>
      </c>
      <c r="H156" s="4">
        <v>4680</v>
      </c>
      <c r="I156" s="2">
        <v>5.0050000000000008</v>
      </c>
      <c r="J156" s="3">
        <v>589.5</v>
      </c>
      <c r="K156" s="3">
        <v>415</v>
      </c>
      <c r="L156">
        <v>6.37</v>
      </c>
      <c r="M156">
        <v>5.99</v>
      </c>
      <c r="N156" s="2"/>
      <c r="O156" s="2">
        <f t="shared" si="13"/>
        <v>37.905033789112672</v>
      </c>
      <c r="P156" s="2">
        <f t="shared" si="14"/>
        <v>0.29601357082273116</v>
      </c>
    </row>
    <row r="157" spans="1:16" x14ac:dyDescent="0.3">
      <c r="B157" t="s">
        <v>5</v>
      </c>
      <c r="C157" s="3">
        <v>15.9</v>
      </c>
      <c r="D157" s="3">
        <v>0.7</v>
      </c>
      <c r="E157">
        <v>12.34</v>
      </c>
      <c r="F157">
        <v>29.96</v>
      </c>
      <c r="G157" s="2">
        <f t="shared" si="12"/>
        <v>17.62</v>
      </c>
      <c r="H157" s="4">
        <v>4680</v>
      </c>
      <c r="I157" s="2">
        <v>5.0050000000000008</v>
      </c>
      <c r="J157" s="3">
        <v>589.5</v>
      </c>
      <c r="K157" s="3">
        <v>430</v>
      </c>
      <c r="L157">
        <v>6.37</v>
      </c>
      <c r="M157">
        <v>6.01</v>
      </c>
      <c r="N157" s="2"/>
      <c r="O157" s="2">
        <f t="shared" si="13"/>
        <v>38.76301191898812</v>
      </c>
      <c r="P157" s="2">
        <f t="shared" si="14"/>
        <v>0.27056827820186602</v>
      </c>
    </row>
    <row r="158" spans="1:16" x14ac:dyDescent="0.3">
      <c r="B158" t="s">
        <v>6</v>
      </c>
      <c r="C158" s="3">
        <v>15.6</v>
      </c>
      <c r="D158" s="3">
        <v>0.7</v>
      </c>
      <c r="E158">
        <v>11.77</v>
      </c>
      <c r="F158">
        <v>27.94</v>
      </c>
      <c r="G158" s="2">
        <f t="shared" si="12"/>
        <v>16.170000000000002</v>
      </c>
      <c r="H158" s="4">
        <v>4680</v>
      </c>
      <c r="I158" s="2">
        <v>5.0050000000000008</v>
      </c>
      <c r="J158" s="3">
        <v>589.5</v>
      </c>
      <c r="K158" s="3">
        <v>420</v>
      </c>
      <c r="L158">
        <v>6.37</v>
      </c>
      <c r="M158">
        <v>6.03</v>
      </c>
      <c r="N158" s="2"/>
      <c r="O158" s="2">
        <f t="shared" si="13"/>
        <v>36.257191177739472</v>
      </c>
      <c r="P158" s="2">
        <f t="shared" si="14"/>
        <v>0.28753180661577604</v>
      </c>
    </row>
    <row r="159" spans="1:16" x14ac:dyDescent="0.3">
      <c r="B159" t="s">
        <v>7</v>
      </c>
      <c r="C159" s="3">
        <v>16</v>
      </c>
      <c r="D159" s="3">
        <v>0.7</v>
      </c>
      <c r="E159">
        <v>11.8</v>
      </c>
      <c r="F159">
        <v>29.87</v>
      </c>
      <c r="G159" s="2">
        <f t="shared" si="12"/>
        <v>18.07</v>
      </c>
      <c r="H159" s="4">
        <v>4680</v>
      </c>
      <c r="I159" s="2">
        <v>5.0050000000000008</v>
      </c>
      <c r="J159" s="3">
        <v>589.5</v>
      </c>
      <c r="K159" s="3">
        <v>420</v>
      </c>
      <c r="L159">
        <v>6.37</v>
      </c>
      <c r="M159">
        <v>6.05</v>
      </c>
      <c r="N159" s="2"/>
      <c r="O159" s="2">
        <f t="shared" si="13"/>
        <v>39.504530517452594</v>
      </c>
      <c r="P159" s="2">
        <f t="shared" si="14"/>
        <v>0.28753180661577604</v>
      </c>
    </row>
    <row r="160" spans="1:16" x14ac:dyDescent="0.3">
      <c r="A160" t="s">
        <v>14</v>
      </c>
      <c r="B160" t="s">
        <v>4</v>
      </c>
      <c r="C160" s="3">
        <v>16</v>
      </c>
      <c r="D160" s="3">
        <v>0.7</v>
      </c>
      <c r="E160">
        <v>11.79</v>
      </c>
      <c r="F160">
        <v>25.67</v>
      </c>
      <c r="G160" s="2">
        <f t="shared" si="12"/>
        <v>13.880000000000003</v>
      </c>
      <c r="H160" s="4">
        <v>4680</v>
      </c>
      <c r="I160" s="2">
        <v>5.0050000000000008</v>
      </c>
      <c r="J160" s="3">
        <v>589.5</v>
      </c>
      <c r="K160" s="3">
        <v>268</v>
      </c>
      <c r="L160">
        <v>6.37</v>
      </c>
      <c r="M160">
        <v>6.19</v>
      </c>
      <c r="N160" s="2"/>
      <c r="O160" s="2">
        <f t="shared" si="13"/>
        <v>30.344376512575653</v>
      </c>
      <c r="P160" s="2">
        <f t="shared" si="14"/>
        <v>0.54537743850720943</v>
      </c>
    </row>
    <row r="161" spans="1:16" x14ac:dyDescent="0.3">
      <c r="B161" t="s">
        <v>5</v>
      </c>
      <c r="C161" s="3">
        <v>15.9</v>
      </c>
      <c r="D161" s="3">
        <v>0.7</v>
      </c>
      <c r="E161">
        <v>11.71</v>
      </c>
      <c r="F161">
        <v>27.72</v>
      </c>
      <c r="G161" s="2">
        <f t="shared" si="12"/>
        <v>16.009999999999998</v>
      </c>
      <c r="H161" s="4">
        <v>4680</v>
      </c>
      <c r="I161" s="2">
        <v>5.0050000000000008</v>
      </c>
      <c r="J161" s="3">
        <v>589.5</v>
      </c>
      <c r="K161" s="3">
        <v>285</v>
      </c>
      <c r="L161">
        <v>6.37</v>
      </c>
      <c r="M161">
        <v>6.14</v>
      </c>
      <c r="N161" s="2"/>
      <c r="O161" s="2">
        <f t="shared" si="13"/>
        <v>35.221102203348451</v>
      </c>
      <c r="P161" s="2">
        <f t="shared" si="14"/>
        <v>0.51653944020356235</v>
      </c>
    </row>
    <row r="162" spans="1:16" x14ac:dyDescent="0.3">
      <c r="B162" t="s">
        <v>6</v>
      </c>
      <c r="C162" s="3">
        <v>15.9</v>
      </c>
      <c r="D162" s="3">
        <v>0.7</v>
      </c>
      <c r="E162">
        <v>11.8</v>
      </c>
      <c r="F162">
        <v>25.89</v>
      </c>
      <c r="G162" s="2">
        <f t="shared" si="12"/>
        <v>14.09</v>
      </c>
      <c r="H162" s="4">
        <v>4680</v>
      </c>
      <c r="I162" s="2">
        <v>5.0050000000000008</v>
      </c>
      <c r="J162" s="3">
        <v>589.5</v>
      </c>
      <c r="K162" s="3">
        <v>258</v>
      </c>
      <c r="L162">
        <v>6.37</v>
      </c>
      <c r="M162">
        <v>6.16</v>
      </c>
      <c r="N162" s="2"/>
      <c r="O162" s="2">
        <f t="shared" si="13"/>
        <v>30.997209871653958</v>
      </c>
      <c r="P162" s="2">
        <f t="shared" si="14"/>
        <v>0.56234096692111957</v>
      </c>
    </row>
    <row r="163" spans="1:16" x14ac:dyDescent="0.3">
      <c r="B163" t="s">
        <v>7</v>
      </c>
      <c r="C163" s="3">
        <v>16.100000000000001</v>
      </c>
      <c r="D163" s="3">
        <v>0.7</v>
      </c>
      <c r="E163">
        <v>11.7</v>
      </c>
      <c r="F163">
        <v>25.87</v>
      </c>
      <c r="G163" s="2">
        <f t="shared" si="12"/>
        <v>14.170000000000002</v>
      </c>
      <c r="H163" s="4">
        <v>4680</v>
      </c>
      <c r="I163" s="2">
        <v>5.0050000000000008</v>
      </c>
      <c r="J163" s="3">
        <v>589.5</v>
      </c>
      <c r="K163" s="3">
        <v>256</v>
      </c>
      <c r="L163">
        <v>6.37</v>
      </c>
      <c r="M163">
        <v>6.13</v>
      </c>
      <c r="N163" s="2"/>
      <c r="O163" s="2">
        <f t="shared" si="13"/>
        <v>30.785960598077367</v>
      </c>
      <c r="P163" s="2">
        <f t="shared" si="14"/>
        <v>0.56573367260390162</v>
      </c>
    </row>
    <row r="164" spans="1:16" x14ac:dyDescent="0.3">
      <c r="A164" t="s">
        <v>3</v>
      </c>
      <c r="B164" t="s">
        <v>4</v>
      </c>
      <c r="C164" s="3">
        <v>17.399999999999999</v>
      </c>
      <c r="D164" s="3">
        <v>0.7</v>
      </c>
      <c r="E164">
        <v>11.77</v>
      </c>
      <c r="F164">
        <v>49.9</v>
      </c>
      <c r="G164" s="2">
        <f t="shared" si="12"/>
        <v>38.129999999999995</v>
      </c>
      <c r="H164" s="4">
        <v>7200</v>
      </c>
      <c r="I164" s="2">
        <v>4.9649999999999999</v>
      </c>
      <c r="J164" s="3">
        <v>615</v>
      </c>
      <c r="K164" s="3">
        <v>478</v>
      </c>
      <c r="L164">
        <v>5.7</v>
      </c>
      <c r="M164">
        <v>5.7</v>
      </c>
      <c r="N164" s="2"/>
      <c r="O164" s="2">
        <f t="shared" si="13"/>
        <v>49.824121347241132</v>
      </c>
      <c r="P164" s="2">
        <f t="shared" si="14"/>
        <v>0.22276422764227644</v>
      </c>
    </row>
    <row r="165" spans="1:16" x14ac:dyDescent="0.3">
      <c r="B165" t="s">
        <v>5</v>
      </c>
      <c r="C165" s="3">
        <v>17.2</v>
      </c>
      <c r="D165" s="3">
        <v>0.7</v>
      </c>
      <c r="E165">
        <v>11.75</v>
      </c>
      <c r="F165">
        <v>50.97</v>
      </c>
      <c r="G165" s="2">
        <f t="shared" si="12"/>
        <v>39.22</v>
      </c>
      <c r="H165" s="4">
        <v>7200</v>
      </c>
      <c r="I165" s="2">
        <v>4.9649999999999999</v>
      </c>
      <c r="J165" s="3">
        <v>615</v>
      </c>
      <c r="K165" s="3">
        <v>488</v>
      </c>
      <c r="L165">
        <v>5.7</v>
      </c>
      <c r="M165">
        <v>5.84</v>
      </c>
      <c r="N165" s="2"/>
      <c r="O165" s="2">
        <f t="shared" si="13"/>
        <v>51.844326146712092</v>
      </c>
      <c r="P165" s="2">
        <f t="shared" si="14"/>
        <v>0.20650406504065044</v>
      </c>
    </row>
    <row r="166" spans="1:16" x14ac:dyDescent="0.3">
      <c r="B166" t="s">
        <v>6</v>
      </c>
      <c r="C166" s="3">
        <v>17.5</v>
      </c>
      <c r="D166" s="3">
        <v>0.7</v>
      </c>
      <c r="E166">
        <v>11.76</v>
      </c>
      <c r="F166">
        <v>49.39</v>
      </c>
      <c r="G166" s="2">
        <f t="shared" si="12"/>
        <v>37.630000000000003</v>
      </c>
      <c r="H166" s="4">
        <v>7200</v>
      </c>
      <c r="I166" s="2">
        <v>4.9649999999999999</v>
      </c>
      <c r="J166" s="3">
        <v>615</v>
      </c>
      <c r="K166" s="3">
        <v>464</v>
      </c>
      <c r="L166">
        <v>5.7</v>
      </c>
      <c r="M166">
        <v>5.85</v>
      </c>
      <c r="N166" s="2"/>
      <c r="O166" s="2">
        <f t="shared" si="13"/>
        <v>48.889800069779774</v>
      </c>
      <c r="P166" s="2">
        <f t="shared" si="14"/>
        <v>0.2455284552845528</v>
      </c>
    </row>
    <row r="167" spans="1:16" x14ac:dyDescent="0.3">
      <c r="B167" t="s">
        <v>7</v>
      </c>
      <c r="C167" s="3">
        <v>17.100000000000001</v>
      </c>
      <c r="D167" s="3">
        <v>0.7</v>
      </c>
      <c r="E167">
        <v>11.79</v>
      </c>
      <c r="F167">
        <v>48.72</v>
      </c>
      <c r="G167" s="2">
        <f t="shared" si="12"/>
        <v>36.93</v>
      </c>
      <c r="H167" s="4">
        <v>7200</v>
      </c>
      <c r="I167" s="2">
        <v>4.9649999999999999</v>
      </c>
      <c r="J167" s="3">
        <v>615</v>
      </c>
      <c r="K167" s="3">
        <v>484</v>
      </c>
      <c r="L167">
        <v>5.7</v>
      </c>
      <c r="M167">
        <v>5.78</v>
      </c>
      <c r="N167" s="2"/>
      <c r="O167" s="2">
        <f t="shared" si="13"/>
        <v>49.102690462687512</v>
      </c>
      <c r="P167" s="2">
        <f t="shared" si="14"/>
        <v>0.21300813008130082</v>
      </c>
    </row>
    <row r="168" spans="1:16" x14ac:dyDescent="0.3">
      <c r="A168" t="s">
        <v>8</v>
      </c>
      <c r="B168" t="s">
        <v>4</v>
      </c>
      <c r="C168" s="3">
        <v>17.3</v>
      </c>
      <c r="D168" s="3">
        <v>0.7</v>
      </c>
      <c r="E168">
        <v>11.65</v>
      </c>
      <c r="F168">
        <v>45.25</v>
      </c>
      <c r="G168" s="2">
        <f t="shared" si="12"/>
        <v>33.6</v>
      </c>
      <c r="H168" s="4">
        <v>7200</v>
      </c>
      <c r="I168" s="2">
        <v>4.9649999999999999</v>
      </c>
      <c r="J168" s="3">
        <v>615</v>
      </c>
      <c r="K168" s="3">
        <v>494</v>
      </c>
      <c r="L168">
        <v>5.7</v>
      </c>
      <c r="M168">
        <v>5.74</v>
      </c>
      <c r="N168" s="2"/>
      <c r="O168" s="2">
        <f t="shared" si="13"/>
        <v>44.158596927231081</v>
      </c>
      <c r="P168" s="2">
        <f t="shared" si="14"/>
        <v>0.19674796747967482</v>
      </c>
    </row>
    <row r="169" spans="1:16" x14ac:dyDescent="0.3">
      <c r="B169" t="s">
        <v>5</v>
      </c>
      <c r="C169" s="3">
        <v>17.3</v>
      </c>
      <c r="D169" s="3">
        <v>0.7</v>
      </c>
      <c r="E169">
        <v>11.74</v>
      </c>
      <c r="F169">
        <v>46.1</v>
      </c>
      <c r="G169" s="2">
        <f t="shared" si="12"/>
        <v>34.36</v>
      </c>
      <c r="H169" s="4">
        <v>7200</v>
      </c>
      <c r="I169" s="2">
        <v>4.9649999999999999</v>
      </c>
      <c r="J169" s="3">
        <v>615</v>
      </c>
      <c r="K169" s="3">
        <v>497</v>
      </c>
      <c r="L169">
        <v>5.7</v>
      </c>
      <c r="M169">
        <v>5.8</v>
      </c>
      <c r="N169" s="2"/>
      <c r="O169" s="2">
        <f t="shared" si="13"/>
        <v>45.157422333918447</v>
      </c>
      <c r="P169" s="2">
        <f t="shared" si="14"/>
        <v>0.19186991869918701</v>
      </c>
    </row>
    <row r="170" spans="1:16" x14ac:dyDescent="0.3">
      <c r="B170" t="s">
        <v>6</v>
      </c>
      <c r="C170" s="3">
        <v>17.5</v>
      </c>
      <c r="D170" s="3">
        <v>0.7</v>
      </c>
      <c r="E170">
        <v>11.83</v>
      </c>
      <c r="F170">
        <v>45.73</v>
      </c>
      <c r="G170" s="2">
        <f t="shared" si="12"/>
        <v>33.9</v>
      </c>
      <c r="H170" s="4">
        <v>7200</v>
      </c>
      <c r="I170" s="2">
        <v>4.9649999999999999</v>
      </c>
      <c r="J170" s="3">
        <v>615</v>
      </c>
      <c r="K170" s="3">
        <v>481</v>
      </c>
      <c r="L170">
        <v>5.7</v>
      </c>
      <c r="M170">
        <v>5.79</v>
      </c>
      <c r="N170" s="2"/>
      <c r="O170" s="2">
        <f t="shared" si="13"/>
        <v>44.043694455634714</v>
      </c>
      <c r="P170" s="2">
        <f t="shared" si="14"/>
        <v>0.21788617886178863</v>
      </c>
    </row>
    <row r="171" spans="1:16" x14ac:dyDescent="0.3">
      <c r="B171" t="s">
        <v>7</v>
      </c>
      <c r="C171" s="3">
        <v>17.2</v>
      </c>
      <c r="D171" s="3">
        <v>0.7</v>
      </c>
      <c r="E171">
        <v>11.76</v>
      </c>
      <c r="F171">
        <v>46.25</v>
      </c>
      <c r="G171" s="2">
        <f t="shared" si="12"/>
        <v>34.49</v>
      </c>
      <c r="H171" s="4">
        <v>7200</v>
      </c>
      <c r="I171" s="2">
        <v>4.9649999999999999</v>
      </c>
      <c r="J171" s="3">
        <v>615</v>
      </c>
      <c r="K171" s="3">
        <v>498</v>
      </c>
      <c r="L171">
        <v>5.7</v>
      </c>
      <c r="M171">
        <v>5.75</v>
      </c>
      <c r="N171" s="2"/>
      <c r="O171" s="2">
        <f t="shared" si="13"/>
        <v>45.591810525244782</v>
      </c>
      <c r="P171" s="2">
        <f t="shared" si="14"/>
        <v>0.19024390243902434</v>
      </c>
    </row>
    <row r="172" spans="1:16" x14ac:dyDescent="0.3">
      <c r="A172" t="s">
        <v>11</v>
      </c>
      <c r="B172" t="s">
        <v>4</v>
      </c>
      <c r="C172" s="3">
        <v>15</v>
      </c>
      <c r="D172" s="3">
        <v>0.7</v>
      </c>
      <c r="E172">
        <v>11.79</v>
      </c>
      <c r="F172">
        <v>17.11</v>
      </c>
      <c r="G172" s="2">
        <f t="shared" si="12"/>
        <v>5.32</v>
      </c>
      <c r="H172" s="4">
        <v>10800</v>
      </c>
      <c r="I172" s="2">
        <v>4.9550000000000001</v>
      </c>
      <c r="J172" s="3">
        <v>620</v>
      </c>
      <c r="K172" s="3">
        <v>417</v>
      </c>
      <c r="L172">
        <v>5.71</v>
      </c>
      <c r="M172">
        <v>5.83</v>
      </c>
      <c r="N172" s="2"/>
      <c r="O172" s="2">
        <f t="shared" si="13"/>
        <v>5.3759002999929102</v>
      </c>
      <c r="P172" s="2">
        <f t="shared" si="14"/>
        <v>0.32741935483870965</v>
      </c>
    </row>
    <row r="173" spans="1:16" x14ac:dyDescent="0.3">
      <c r="B173" t="s">
        <v>5</v>
      </c>
      <c r="C173" s="3">
        <v>15.3</v>
      </c>
      <c r="D173" s="3">
        <v>0.7</v>
      </c>
      <c r="E173">
        <v>11.7</v>
      </c>
      <c r="F173">
        <v>17.309999999999999</v>
      </c>
      <c r="G173" s="2">
        <f t="shared" si="12"/>
        <v>5.6099999999999994</v>
      </c>
      <c r="H173" s="4">
        <v>10800</v>
      </c>
      <c r="I173" s="2">
        <v>4.9550000000000001</v>
      </c>
      <c r="J173" s="3">
        <v>620</v>
      </c>
      <c r="K173" s="3">
        <v>431</v>
      </c>
      <c r="L173">
        <v>5.71</v>
      </c>
      <c r="M173">
        <v>5.8</v>
      </c>
      <c r="N173" s="2"/>
      <c r="O173" s="2">
        <f t="shared" si="13"/>
        <v>5.5577916635265039</v>
      </c>
      <c r="P173" s="2">
        <f t="shared" si="14"/>
        <v>0.30483870967741933</v>
      </c>
    </row>
    <row r="174" spans="1:16" x14ac:dyDescent="0.3">
      <c r="B174" t="s">
        <v>6</v>
      </c>
      <c r="C174" s="3">
        <v>15.4</v>
      </c>
      <c r="D174" s="3">
        <v>0.7</v>
      </c>
      <c r="E174">
        <v>11.77</v>
      </c>
      <c r="F174">
        <v>17.52</v>
      </c>
      <c r="G174" s="2">
        <f t="shared" si="12"/>
        <v>5.75</v>
      </c>
      <c r="H174" s="4">
        <v>10800</v>
      </c>
      <c r="I174" s="2">
        <v>4.9550000000000001</v>
      </c>
      <c r="J174" s="3">
        <v>620</v>
      </c>
      <c r="K174" s="3">
        <v>429</v>
      </c>
      <c r="L174">
        <v>5.71</v>
      </c>
      <c r="M174">
        <v>5.77</v>
      </c>
      <c r="N174" s="2"/>
      <c r="O174" s="2">
        <f t="shared" si="13"/>
        <v>5.6594985947952887</v>
      </c>
      <c r="P174" s="2">
        <f t="shared" si="14"/>
        <v>0.3080645161290323</v>
      </c>
    </row>
    <row r="175" spans="1:16" x14ac:dyDescent="0.3">
      <c r="B175" t="s">
        <v>7</v>
      </c>
      <c r="C175" s="3">
        <v>15.2</v>
      </c>
      <c r="D175" s="3">
        <v>0.7</v>
      </c>
      <c r="E175">
        <v>11.8</v>
      </c>
      <c r="F175">
        <v>17.73</v>
      </c>
      <c r="G175" s="2">
        <f t="shared" si="12"/>
        <v>5.93</v>
      </c>
      <c r="H175" s="4">
        <v>10800</v>
      </c>
      <c r="I175" s="2">
        <v>4.9550000000000001</v>
      </c>
      <c r="J175" s="3">
        <v>620</v>
      </c>
      <c r="K175" s="3">
        <v>435</v>
      </c>
      <c r="L175">
        <v>5.71</v>
      </c>
      <c r="M175">
        <v>5.76</v>
      </c>
      <c r="N175" s="2"/>
      <c r="O175" s="2">
        <f t="shared" si="13"/>
        <v>5.9134637376875894</v>
      </c>
      <c r="P175" s="2">
        <f t="shared" si="14"/>
        <v>0.29838709677419351</v>
      </c>
    </row>
    <row r="176" spans="1:16" x14ac:dyDescent="0.3">
      <c r="A176" t="s">
        <v>12</v>
      </c>
      <c r="B176" t="s">
        <v>4</v>
      </c>
      <c r="C176" s="3">
        <v>15.2</v>
      </c>
      <c r="D176" s="3">
        <v>0.7</v>
      </c>
      <c r="E176">
        <v>11.71</v>
      </c>
      <c r="F176">
        <v>18.420000000000002</v>
      </c>
      <c r="G176" s="2">
        <f t="shared" si="12"/>
        <v>6.7100000000000009</v>
      </c>
      <c r="H176" s="4">
        <v>10800</v>
      </c>
      <c r="I176" s="2">
        <v>4.9550000000000001</v>
      </c>
      <c r="J176" s="3">
        <v>620</v>
      </c>
      <c r="K176" s="3">
        <v>303</v>
      </c>
      <c r="L176">
        <v>5.71</v>
      </c>
      <c r="M176">
        <v>5.73</v>
      </c>
      <c r="N176" s="2"/>
      <c r="O176" s="2">
        <f t="shared" si="13"/>
        <v>6.6912886475351989</v>
      </c>
      <c r="P176" s="2">
        <f t="shared" si="14"/>
        <v>0.51129032258064511</v>
      </c>
    </row>
    <row r="177" spans="2:16" x14ac:dyDescent="0.3">
      <c r="B177" t="s">
        <v>5</v>
      </c>
      <c r="C177" s="3">
        <v>15.1</v>
      </c>
      <c r="D177" s="3">
        <v>0.7</v>
      </c>
      <c r="E177">
        <v>11.83</v>
      </c>
      <c r="F177">
        <v>19.3</v>
      </c>
      <c r="G177" s="2">
        <f t="shared" si="12"/>
        <v>7.4700000000000006</v>
      </c>
      <c r="H177" s="4">
        <v>10800</v>
      </c>
      <c r="I177" s="2">
        <v>4.9550000000000001</v>
      </c>
      <c r="J177" s="3">
        <v>620</v>
      </c>
      <c r="K177" s="3">
        <v>320</v>
      </c>
      <c r="L177">
        <v>5.71</v>
      </c>
      <c r="M177">
        <v>5.7</v>
      </c>
      <c r="N177" s="2"/>
      <c r="O177" s="2">
        <f t="shared" si="13"/>
        <v>7.4985015761366043</v>
      </c>
      <c r="P177" s="2">
        <f t="shared" si="14"/>
        <v>0.4838709677419355</v>
      </c>
    </row>
    <row r="178" spans="2:16" x14ac:dyDescent="0.3">
      <c r="B178" t="s">
        <v>6</v>
      </c>
      <c r="C178" s="3">
        <v>15.5</v>
      </c>
      <c r="D178" s="3">
        <v>0.7</v>
      </c>
      <c r="E178">
        <v>11.83</v>
      </c>
      <c r="F178">
        <v>18.47</v>
      </c>
      <c r="G178" s="2">
        <f t="shared" si="12"/>
        <v>6.6399999999999988</v>
      </c>
      <c r="H178" s="4">
        <v>10800</v>
      </c>
      <c r="I178" s="2">
        <v>4.9550000000000001</v>
      </c>
      <c r="J178" s="3">
        <v>620</v>
      </c>
      <c r="K178" s="3">
        <v>398</v>
      </c>
      <c r="L178">
        <v>5.71</v>
      </c>
      <c r="M178">
        <v>5.63</v>
      </c>
      <c r="N178" s="2"/>
      <c r="O178" s="2">
        <f t="shared" si="13"/>
        <v>6.493326096038003</v>
      </c>
      <c r="P178" s="2">
        <f t="shared" si="14"/>
        <v>0.35806451612903223</v>
      </c>
    </row>
    <row r="179" spans="2:16" x14ac:dyDescent="0.3">
      <c r="B179" t="s">
        <v>7</v>
      </c>
      <c r="C179" s="3">
        <v>15.5</v>
      </c>
      <c r="D179" s="3">
        <v>0.7</v>
      </c>
      <c r="E179">
        <v>11.84</v>
      </c>
      <c r="F179">
        <v>19.29</v>
      </c>
      <c r="G179" s="2">
        <f t="shared" si="12"/>
        <v>7.4499999999999993</v>
      </c>
      <c r="H179" s="4">
        <v>10800</v>
      </c>
      <c r="I179" s="2">
        <v>4.9550000000000001</v>
      </c>
      <c r="J179" s="3">
        <v>620</v>
      </c>
      <c r="K179" s="3">
        <v>335</v>
      </c>
      <c r="L179">
        <v>5.71</v>
      </c>
      <c r="M179">
        <v>5.67</v>
      </c>
      <c r="N179" s="2"/>
      <c r="O179" s="2">
        <f t="shared" si="13"/>
        <v>7.2854336469101098</v>
      </c>
      <c r="P179" s="2">
        <f t="shared" si="14"/>
        <v>0.45967741935483875</v>
      </c>
    </row>
    <row r="180" spans="2:16" x14ac:dyDescent="0.3">
      <c r="C180" s="2"/>
      <c r="D180" s="2"/>
      <c r="G180" s="2"/>
      <c r="H180" s="4"/>
      <c r="I180" s="2"/>
      <c r="N180" s="2"/>
      <c r="O180" s="2"/>
      <c r="P180" s="2"/>
    </row>
    <row r="181" spans="2:16" x14ac:dyDescent="0.3">
      <c r="C181" s="2"/>
      <c r="D181" s="2"/>
      <c r="G181" s="2"/>
      <c r="H181" s="4"/>
      <c r="I181" s="2"/>
      <c r="N181" s="2"/>
      <c r="O181" s="2"/>
      <c r="P181" s="2"/>
    </row>
    <row r="182" spans="2:16" x14ac:dyDescent="0.3">
      <c r="C182" s="2"/>
      <c r="D182" s="2"/>
      <c r="G182" s="2"/>
      <c r="H182" s="4"/>
      <c r="I182" s="2"/>
      <c r="N182" s="2"/>
      <c r="O182" s="2"/>
      <c r="P182" s="2"/>
    </row>
    <row r="183" spans="2:16" x14ac:dyDescent="0.3">
      <c r="C183" s="2"/>
      <c r="D183" s="2"/>
      <c r="G183" s="2"/>
      <c r="H183" s="4"/>
      <c r="I183" s="2"/>
      <c r="N183" s="2"/>
      <c r="O183" s="2"/>
      <c r="P183" s="2"/>
    </row>
    <row r="184" spans="2:16" x14ac:dyDescent="0.3">
      <c r="C184" s="2"/>
      <c r="D184" s="2"/>
      <c r="G184" s="2"/>
      <c r="H184" s="4"/>
      <c r="I184" s="2"/>
      <c r="N184" s="2"/>
      <c r="O184" s="2"/>
      <c r="P184" s="2"/>
    </row>
    <row r="185" spans="2:16" x14ac:dyDescent="0.3">
      <c r="C185" s="2"/>
      <c r="D185" s="2"/>
      <c r="G185" s="2"/>
      <c r="H185" s="4"/>
      <c r="I185" s="2"/>
      <c r="N185" s="2"/>
      <c r="O185" s="2"/>
      <c r="P185" s="2"/>
    </row>
    <row r="186" spans="2:16" x14ac:dyDescent="0.3">
      <c r="C186" s="2"/>
      <c r="D186" s="2"/>
      <c r="G186" s="2"/>
      <c r="H186" s="4"/>
      <c r="I186" s="2"/>
      <c r="N186" s="2"/>
      <c r="O186" s="2"/>
      <c r="P186" s="2"/>
    </row>
    <row r="187" spans="2:16" x14ac:dyDescent="0.3">
      <c r="C187" s="2"/>
      <c r="D187" s="2"/>
      <c r="G187" s="2"/>
      <c r="H187" s="4"/>
      <c r="I187" s="2"/>
      <c r="N187" s="2"/>
      <c r="O187" s="2"/>
      <c r="P18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 6 (1)</vt:lpstr>
      <vt:lpstr>pH 4</vt:lpstr>
      <vt:lpstr>pH 6 (2)</vt:lpstr>
      <vt:lpstr>pH 9</vt:lpstr>
      <vt:lpstr>pH 6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Moritz (UT)</dc:creator>
  <cp:lastModifiedBy>Junker, M.A. (TNW)</cp:lastModifiedBy>
  <dcterms:created xsi:type="dcterms:W3CDTF">2015-06-05T18:17:20Z</dcterms:created>
  <dcterms:modified xsi:type="dcterms:W3CDTF">2023-05-22T12:15:42Z</dcterms:modified>
</cp:coreProperties>
</file>