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20" windowHeight="11020"/>
  </bookViews>
  <sheets>
    <sheet name="CaEno in culture supernatant" sheetId="1" r:id="rId1"/>
    <sheet name="CaEno in seperated supernatant" sheetId="3" r:id="rId2"/>
  </sheets>
  <calcPr calcId="125725"/>
</workbook>
</file>

<file path=xl/calcChain.xml><?xml version="1.0" encoding="utf-8"?>
<calcChain xmlns="http://schemas.openxmlformats.org/spreadsheetml/2006/main">
  <c r="F2" i="1"/>
  <c r="G2"/>
  <c r="F3"/>
  <c r="G3"/>
  <c r="F4"/>
  <c r="G4"/>
  <c r="F5"/>
  <c r="G5"/>
  <c r="F6"/>
  <c r="G6"/>
  <c r="F7"/>
  <c r="G7"/>
  <c r="F8"/>
  <c r="G8"/>
  <c r="F9"/>
  <c r="G9"/>
  <c r="H9" s="1"/>
  <c r="F10"/>
  <c r="G10"/>
  <c r="E3"/>
  <c r="H3" s="1"/>
  <c r="E4"/>
  <c r="I4" s="1"/>
  <c r="E5"/>
  <c r="E6"/>
  <c r="H6" s="1"/>
  <c r="E7"/>
  <c r="E8"/>
  <c r="I8" s="1"/>
  <c r="E9"/>
  <c r="E10"/>
  <c r="H10" s="1"/>
  <c r="E2"/>
  <c r="E6" i="3"/>
  <c r="G4"/>
  <c r="F3"/>
  <c r="E3"/>
  <c r="G2"/>
  <c r="F2"/>
  <c r="G3"/>
  <c r="F4"/>
  <c r="F5"/>
  <c r="G5"/>
  <c r="F6"/>
  <c r="G6"/>
  <c r="E2"/>
  <c r="E4"/>
  <c r="E5"/>
  <c r="I5" i="1" l="1"/>
  <c r="I2"/>
  <c r="H2"/>
  <c r="H4"/>
  <c r="I9"/>
  <c r="I6"/>
  <c r="H7"/>
  <c r="H8"/>
  <c r="H5"/>
  <c r="I10"/>
  <c r="I3"/>
  <c r="I2" i="3"/>
  <c r="I4"/>
  <c r="H3"/>
  <c r="H2"/>
  <c r="H6"/>
  <c r="I5"/>
  <c r="H4"/>
  <c r="I6"/>
  <c r="I3"/>
  <c r="H5"/>
  <c r="I7" i="1"/>
</calcChain>
</file>

<file path=xl/sharedStrings.xml><?xml version="1.0" encoding="utf-8"?>
<sst xmlns="http://schemas.openxmlformats.org/spreadsheetml/2006/main" count="18" uniqueCount="11">
  <si>
    <t>SD</t>
    <phoneticPr fontId="1" type="noConversion"/>
  </si>
  <si>
    <t>OD1</t>
  </si>
  <si>
    <t>OD2</t>
  </si>
  <si>
    <t>Culture time</t>
    <phoneticPr fontId="1" type="noConversion"/>
  </si>
  <si>
    <t>OD3</t>
    <phoneticPr fontId="1" type="noConversion"/>
  </si>
  <si>
    <t>Mean</t>
    <phoneticPr fontId="1" type="noConversion"/>
  </si>
  <si>
    <t>CaEno1</t>
    <phoneticPr fontId="1" type="noConversion"/>
  </si>
  <si>
    <t>CaEno2</t>
    <phoneticPr fontId="1" type="noConversion"/>
  </si>
  <si>
    <t>CaEno3</t>
    <phoneticPr fontId="1" type="noConversion"/>
  </si>
  <si>
    <t>OD1</t>
    <phoneticPr fontId="1" type="noConversion"/>
  </si>
  <si>
    <t>OD2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</si>
</sst>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等线"/>
      <family val="2"/>
      <scheme val="minor"/>
    </font>
    <font>
      <sz val="11"/>
      <color theme="0" tint="-0.499984740745262"/>
      <name val="等线"/>
      <family val="2"/>
      <scheme val="minor"/>
    </font>
    <font>
      <b/>
      <sz val="11"/>
      <color rgb="FFFF0000"/>
      <name val="Times New Roman"/>
      <family val="1"/>
    </font>
    <font>
      <b/>
      <sz val="11"/>
      <color theme="1"/>
      <name val="等线"/>
      <family val="2"/>
      <scheme val="minor"/>
    </font>
    <font>
      <sz val="11"/>
      <color theme="1"/>
      <name val="Tahoma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8" fillId="0" borderId="0" xfId="1"/>
    <xf numFmtId="0" fontId="9" fillId="0" borderId="0" xfId="0" applyFont="1"/>
  </cellXfs>
  <cellStyles count="2">
    <cellStyle name="常规" xfId="0" builtinId="0"/>
    <cellStyle name="常规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E16" sqref="E16"/>
    </sheetView>
  </sheetViews>
  <sheetFormatPr defaultRowHeight="14"/>
  <cols>
    <col min="1" max="1" width="12.9140625" style="5" customWidth="1"/>
    <col min="2" max="2" width="8.6640625" style="5"/>
    <col min="5" max="5" width="15" style="3" customWidth="1"/>
    <col min="6" max="6" width="15.33203125" style="4" customWidth="1"/>
    <col min="7" max="7" width="14.25" customWidth="1"/>
    <col min="8" max="8" width="13.75" customWidth="1"/>
    <col min="9" max="9" width="15.08203125" customWidth="1"/>
  </cols>
  <sheetData>
    <row r="1" spans="1:9" s="7" customFormat="1" ht="20.5" customHeight="1">
      <c r="A1" s="8" t="s">
        <v>3</v>
      </c>
      <c r="B1" s="8" t="s">
        <v>1</v>
      </c>
      <c r="C1" s="8" t="s">
        <v>2</v>
      </c>
      <c r="D1" s="8" t="s">
        <v>4</v>
      </c>
      <c r="E1" s="8" t="s">
        <v>6</v>
      </c>
      <c r="F1" s="8" t="s">
        <v>7</v>
      </c>
      <c r="G1" s="8" t="s">
        <v>8</v>
      </c>
      <c r="H1" s="8" t="s">
        <v>5</v>
      </c>
      <c r="I1" s="8" t="s">
        <v>0</v>
      </c>
    </row>
    <row r="2" spans="1:9">
      <c r="A2" s="6">
        <v>6</v>
      </c>
      <c r="B2" s="6">
        <v>6.4000000000000001E-2</v>
      </c>
      <c r="C2" s="6">
        <v>7.1000000000000008E-2</v>
      </c>
      <c r="D2" s="6">
        <v>4.9999999999999989E-2</v>
      </c>
      <c r="E2" s="10">
        <f>(B2-0.05628)/0.02056</f>
        <v>0.37548638132295747</v>
      </c>
      <c r="F2" s="10">
        <f t="shared" ref="F2:G10" si="0">(C2-0.05628)/0.02056</f>
        <v>0.71595330739299667</v>
      </c>
      <c r="G2" s="10">
        <f t="shared" si="0"/>
        <v>-0.30544747081712104</v>
      </c>
      <c r="H2" s="10">
        <f>AVERAGE(E2:G2)</f>
        <v>0.26199740596627769</v>
      </c>
      <c r="I2" s="10">
        <f>STDEV(E2:G2)</f>
        <v>0.52007182011496278</v>
      </c>
    </row>
    <row r="3" spans="1:9">
      <c r="A3" s="6">
        <v>12</v>
      </c>
      <c r="B3" s="6">
        <v>0.26300000000000001</v>
      </c>
      <c r="C3" s="6">
        <v>0.17099999999999999</v>
      </c>
      <c r="D3" s="6">
        <v>0.309</v>
      </c>
      <c r="E3" s="10">
        <f t="shared" ref="E3:E10" si="1">(B3-0.05628)/0.02056</f>
        <v>10.054474708171208</v>
      </c>
      <c r="F3" s="10">
        <f t="shared" si="0"/>
        <v>5.5797665369649803</v>
      </c>
      <c r="G3" s="10">
        <f t="shared" si="0"/>
        <v>12.29182879377432</v>
      </c>
      <c r="H3" s="10">
        <f t="shared" ref="H3:H10" si="2">AVERAGE(E3:G3)</f>
        <v>9.3086900129701693</v>
      </c>
      <c r="I3" s="10">
        <f t="shared" ref="I3:I10" si="3">STDEV(E3:G3)</f>
        <v>3.4176148178983192</v>
      </c>
    </row>
    <row r="4" spans="1:9">
      <c r="A4" s="6">
        <v>24</v>
      </c>
      <c r="B4" s="6">
        <v>0.5089999999999999</v>
      </c>
      <c r="C4" s="6">
        <v>0.39599999999999996</v>
      </c>
      <c r="D4" s="6">
        <v>0.49999999999999994</v>
      </c>
      <c r="E4" s="10">
        <f t="shared" si="1"/>
        <v>22.019455252918284</v>
      </c>
      <c r="F4" s="10">
        <f t="shared" si="0"/>
        <v>16.523346303501945</v>
      </c>
      <c r="G4" s="10">
        <f t="shared" si="0"/>
        <v>21.581712062256809</v>
      </c>
      <c r="H4" s="10">
        <f t="shared" si="2"/>
        <v>20.041504539559014</v>
      </c>
      <c r="I4" s="10">
        <f t="shared" si="3"/>
        <v>3.0546657436935227</v>
      </c>
    </row>
    <row r="5" spans="1:9">
      <c r="A5" s="6">
        <v>48</v>
      </c>
      <c r="B5" s="6">
        <v>0.95500000000000007</v>
      </c>
      <c r="C5" s="6">
        <v>0.92900000000000005</v>
      </c>
      <c r="D5" s="6">
        <v>0.8640000000000001</v>
      </c>
      <c r="E5" s="10">
        <f t="shared" si="1"/>
        <v>43.712062256809347</v>
      </c>
      <c r="F5" s="10">
        <f t="shared" si="0"/>
        <v>42.447470817120632</v>
      </c>
      <c r="G5" s="10">
        <f t="shared" si="0"/>
        <v>39.285992217898844</v>
      </c>
      <c r="H5" s="10">
        <f t="shared" si="2"/>
        <v>41.815175097276274</v>
      </c>
      <c r="I5" s="10">
        <f t="shared" si="3"/>
        <v>2.279774639155161</v>
      </c>
    </row>
    <row r="6" spans="1:9">
      <c r="A6" s="6">
        <v>54</v>
      </c>
      <c r="B6" s="6">
        <v>0.82899999999999996</v>
      </c>
      <c r="C6" s="6">
        <v>1.0330000000000001</v>
      </c>
      <c r="D6" s="6">
        <v>0.78699999999999992</v>
      </c>
      <c r="E6" s="10">
        <f t="shared" si="1"/>
        <v>37.583657587548636</v>
      </c>
      <c r="F6" s="10">
        <f t="shared" si="0"/>
        <v>47.505836575875499</v>
      </c>
      <c r="G6" s="10">
        <f t="shared" si="0"/>
        <v>35.540856031128406</v>
      </c>
      <c r="H6" s="10">
        <f t="shared" si="2"/>
        <v>40.210116731517509</v>
      </c>
      <c r="I6" s="10">
        <f t="shared" si="3"/>
        <v>6.4003051165743363</v>
      </c>
    </row>
    <row r="7" spans="1:9">
      <c r="A7" s="6">
        <v>60</v>
      </c>
      <c r="B7" s="6">
        <v>0.77600000000000002</v>
      </c>
      <c r="C7" s="6">
        <v>0.7649999999999999</v>
      </c>
      <c r="D7" s="6">
        <v>0.84000000000000008</v>
      </c>
      <c r="E7" s="10">
        <f t="shared" si="1"/>
        <v>35.005836575875492</v>
      </c>
      <c r="F7" s="10">
        <f t="shared" si="0"/>
        <v>34.470817120622563</v>
      </c>
      <c r="G7" s="10">
        <f t="shared" si="0"/>
        <v>38.118677042801565</v>
      </c>
      <c r="H7" s="10">
        <f t="shared" si="2"/>
        <v>35.865110246433211</v>
      </c>
      <c r="I7" s="10">
        <f t="shared" si="3"/>
        <v>1.9698943965717761</v>
      </c>
    </row>
    <row r="8" spans="1:9">
      <c r="A8" s="6">
        <v>72</v>
      </c>
      <c r="B8" s="6">
        <v>0.87600000000000011</v>
      </c>
      <c r="C8" s="6">
        <v>0.69099999999999995</v>
      </c>
      <c r="D8" s="6">
        <v>0.78600000000000003</v>
      </c>
      <c r="E8" s="10">
        <f t="shared" si="1"/>
        <v>39.86964980544748</v>
      </c>
      <c r="F8" s="10">
        <f t="shared" si="0"/>
        <v>30.8715953307393</v>
      </c>
      <c r="G8" s="10">
        <f t="shared" si="0"/>
        <v>35.492217898832692</v>
      </c>
      <c r="H8" s="10">
        <f t="shared" si="2"/>
        <v>35.411154345006487</v>
      </c>
      <c r="I8" s="10">
        <f t="shared" si="3"/>
        <v>4.4995749307321216</v>
      </c>
    </row>
    <row r="9" spans="1:9">
      <c r="A9" s="6">
        <v>96</v>
      </c>
      <c r="B9" s="6">
        <v>0.83699999999999997</v>
      </c>
      <c r="C9" s="6">
        <v>1.018</v>
      </c>
      <c r="D9" s="6">
        <v>0.77</v>
      </c>
      <c r="E9" s="10">
        <f t="shared" si="1"/>
        <v>37.972762645914401</v>
      </c>
      <c r="F9" s="10">
        <f t="shared" si="0"/>
        <v>46.776264591439691</v>
      </c>
      <c r="G9" s="10">
        <f t="shared" si="0"/>
        <v>34.71400778210117</v>
      </c>
      <c r="H9" s="10">
        <f t="shared" si="2"/>
        <v>39.821011673151752</v>
      </c>
      <c r="I9" s="10">
        <f t="shared" si="3"/>
        <v>6.239914116686359</v>
      </c>
    </row>
    <row r="10" spans="1:9">
      <c r="A10" s="6">
        <v>120</v>
      </c>
      <c r="B10" s="6">
        <v>1.016</v>
      </c>
      <c r="C10" s="6">
        <v>0.83200000000000007</v>
      </c>
      <c r="D10" s="6">
        <v>0.83200000000000007</v>
      </c>
      <c r="E10" s="10">
        <f t="shared" si="1"/>
        <v>46.678988326848255</v>
      </c>
      <c r="F10" s="10">
        <f t="shared" si="0"/>
        <v>37.729571984435808</v>
      </c>
      <c r="G10" s="10">
        <f t="shared" si="0"/>
        <v>37.729571984435808</v>
      </c>
      <c r="H10" s="10">
        <f t="shared" si="2"/>
        <v>40.712710765239954</v>
      </c>
      <c r="I10" s="10">
        <f t="shared" si="3"/>
        <v>5.1669479343818443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0"/>
  <sheetViews>
    <sheetView workbookViewId="0">
      <selection activeCell="C10" sqref="C10"/>
    </sheetView>
  </sheetViews>
  <sheetFormatPr defaultRowHeight="14"/>
  <cols>
    <col min="1" max="1" width="14.08203125" customWidth="1"/>
    <col min="5" max="5" width="14.75" customWidth="1"/>
    <col min="6" max="6" width="14.9140625" customWidth="1"/>
    <col min="7" max="7" width="12.4140625" customWidth="1"/>
    <col min="8" max="8" width="14.25" customWidth="1"/>
    <col min="9" max="9" width="13.75" customWidth="1"/>
  </cols>
  <sheetData>
    <row r="1" spans="1:16">
      <c r="A1" s="8" t="s">
        <v>3</v>
      </c>
      <c r="B1" s="8" t="s">
        <v>9</v>
      </c>
      <c r="C1" s="8" t="s">
        <v>10</v>
      </c>
      <c r="D1" s="8" t="s">
        <v>4</v>
      </c>
      <c r="E1" s="8" t="s">
        <v>6</v>
      </c>
      <c r="F1" s="8" t="s">
        <v>7</v>
      </c>
      <c r="G1" s="8" t="s">
        <v>8</v>
      </c>
      <c r="H1" s="8" t="s">
        <v>5</v>
      </c>
      <c r="I1" s="8" t="s">
        <v>0</v>
      </c>
      <c r="J1" s="1"/>
    </row>
    <row r="2" spans="1:16">
      <c r="A2" s="6">
        <v>54</v>
      </c>
      <c r="B2" s="6">
        <v>0.69700000000000006</v>
      </c>
      <c r="C2" s="6">
        <v>0.75499999999999989</v>
      </c>
      <c r="D2" s="6">
        <v>0.746</v>
      </c>
      <c r="E2" s="6">
        <f t="shared" ref="E2:E6" si="0">(B2-0.05628)/0.02056</f>
        <v>31.163424124513625</v>
      </c>
      <c r="F2" s="6">
        <f t="shared" ref="F2:G6" si="1">(C2-0.05628)/0.02056</f>
        <v>33.98443579766537</v>
      </c>
      <c r="G2" s="6">
        <f t="shared" si="1"/>
        <v>33.546692607003891</v>
      </c>
      <c r="H2" s="1">
        <f t="shared" ref="H2:H5" si="2">AVERAGE(E2:G2)</f>
        <v>32.898184176394295</v>
      </c>
      <c r="I2" s="1">
        <f t="shared" ref="I2:I6" si="3">STDEV(E2:G2)</f>
        <v>1.5182058830881617</v>
      </c>
      <c r="J2" s="1"/>
    </row>
    <row r="3" spans="1:16">
      <c r="A3" s="6">
        <v>60</v>
      </c>
      <c r="B3" s="6">
        <v>0.7430000000000001</v>
      </c>
      <c r="C3" s="6">
        <v>0.66100000000000003</v>
      </c>
      <c r="D3" s="6">
        <v>0.77499999999999991</v>
      </c>
      <c r="E3" s="6">
        <f t="shared" si="0"/>
        <v>33.400778210116741</v>
      </c>
      <c r="F3" s="6">
        <f t="shared" si="1"/>
        <v>29.41245136186771</v>
      </c>
      <c r="G3" s="6">
        <f t="shared" si="1"/>
        <v>34.957198443579763</v>
      </c>
      <c r="H3" s="1">
        <f t="shared" si="2"/>
        <v>32.590142671854743</v>
      </c>
      <c r="I3" s="1">
        <f t="shared" si="3"/>
        <v>2.859878062428284</v>
      </c>
      <c r="J3" s="1"/>
      <c r="M3" s="6"/>
      <c r="N3" s="6"/>
      <c r="O3" s="6"/>
      <c r="P3" s="2"/>
    </row>
    <row r="4" spans="1:16">
      <c r="A4" s="6">
        <v>72</v>
      </c>
      <c r="B4" s="6">
        <v>0.68199999999999994</v>
      </c>
      <c r="C4" s="6">
        <v>0.64700000000000002</v>
      </c>
      <c r="D4" s="6">
        <v>0.81200000000000006</v>
      </c>
      <c r="E4" s="6">
        <f t="shared" si="0"/>
        <v>30.433852140077821</v>
      </c>
      <c r="F4" s="6">
        <f t="shared" si="1"/>
        <v>28.731517509727631</v>
      </c>
      <c r="G4" s="6">
        <f t="shared" si="1"/>
        <v>36.756809338521407</v>
      </c>
      <c r="H4" s="1">
        <f t="shared" si="2"/>
        <v>31.97405966277562</v>
      </c>
      <c r="I4" s="1">
        <f t="shared" si="3"/>
        <v>4.2285348105528291</v>
      </c>
      <c r="J4" s="1"/>
      <c r="M4" s="6"/>
      <c r="N4" s="6"/>
      <c r="O4" s="6"/>
      <c r="P4" s="2"/>
    </row>
    <row r="5" spans="1:16">
      <c r="A5" s="6">
        <v>96</v>
      </c>
      <c r="B5" s="6">
        <v>0.67300000000000004</v>
      </c>
      <c r="C5" s="6">
        <v>0.53600000000000003</v>
      </c>
      <c r="D5" s="6">
        <v>0.82499999999999996</v>
      </c>
      <c r="E5" s="6">
        <f t="shared" si="0"/>
        <v>29.996108949416346</v>
      </c>
      <c r="F5" s="6">
        <f t="shared" si="1"/>
        <v>23.332684824902728</v>
      </c>
      <c r="G5" s="6">
        <f t="shared" si="1"/>
        <v>37.389105058365757</v>
      </c>
      <c r="H5" s="1">
        <f t="shared" si="2"/>
        <v>30.239299610894943</v>
      </c>
      <c r="I5" s="1">
        <f t="shared" si="3"/>
        <v>7.0313649968053999</v>
      </c>
      <c r="J5" s="1"/>
      <c r="M5" s="6"/>
      <c r="N5" s="6"/>
      <c r="O5" s="6"/>
      <c r="P5" s="2"/>
    </row>
    <row r="6" spans="1:16">
      <c r="A6" s="6">
        <v>120</v>
      </c>
      <c r="B6" s="6">
        <v>0.54</v>
      </c>
      <c r="C6" s="6">
        <v>0.68799999999999994</v>
      </c>
      <c r="D6" s="6">
        <v>0.70500000000000007</v>
      </c>
      <c r="E6" s="6">
        <f t="shared" si="0"/>
        <v>23.527237354085607</v>
      </c>
      <c r="F6" s="6">
        <f t="shared" si="1"/>
        <v>30.725680933852139</v>
      </c>
      <c r="G6" s="6">
        <f t="shared" si="1"/>
        <v>31.552529182879383</v>
      </c>
      <c r="H6" s="1">
        <f>AVERAGE(E6:G6)</f>
        <v>28.601815823605708</v>
      </c>
      <c r="I6" s="1">
        <f t="shared" si="3"/>
        <v>4.4141170679103556</v>
      </c>
      <c r="J6" s="1"/>
      <c r="M6" s="6"/>
      <c r="N6" s="6"/>
      <c r="O6" s="6"/>
      <c r="P6" s="2"/>
    </row>
    <row r="7" spans="1:16">
      <c r="E7" s="9"/>
      <c r="F7" s="9"/>
      <c r="M7" s="6"/>
      <c r="N7" s="6"/>
      <c r="O7" s="6"/>
      <c r="P7" s="2"/>
    </row>
    <row r="8" spans="1:16">
      <c r="E8" s="9"/>
      <c r="F8" s="9"/>
      <c r="M8" s="6"/>
      <c r="N8" s="6"/>
      <c r="O8" s="6"/>
      <c r="P8" s="2"/>
    </row>
    <row r="9" spans="1:16">
      <c r="E9" s="9"/>
      <c r="F9" s="9"/>
      <c r="M9" s="6"/>
      <c r="N9" s="6"/>
      <c r="O9" s="6"/>
      <c r="P9" s="2"/>
    </row>
    <row r="10" spans="1:16">
      <c r="E10" s="9"/>
      <c r="F10" s="9"/>
      <c r="M10" s="6"/>
      <c r="N10" s="6"/>
      <c r="O10" s="6"/>
      <c r="P10" s="2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CaEno in culture supernatant</vt:lpstr>
      <vt:lpstr>CaEno in seperated supernatant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2015-06-05T18:19:34Z</dcterms:created>
  <dcterms:modified xsi:type="dcterms:W3CDTF">2021-08-02T00:10:50Z</dcterms:modified>
</cp:coreProperties>
</file>