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https://wageningenur4.sharepoint.com/sites/OptimisedPulses_INTERN/Gedeelde documenten/General/05-Deliverables, publications and communication/03 Reports, publications, conferences/WP4 Article on Toasting/Replication package_v3/"/>
    </mc:Choice>
  </mc:AlternateContent>
  <xr:revisionPtr revIDLastSave="0" documentId="8_{C1870AFA-6617-45BA-A4F6-91A176E527D3}" xr6:coauthVersionLast="47" xr6:coauthVersionMax="47" xr10:uidLastSave="{00000000-0000-0000-0000-000000000000}"/>
  <bookViews>
    <workbookView xWindow="-120" yWindow="-120" windowWidth="38640" windowHeight="21120" activeTab="2" xr2:uid="{54044B6F-AB94-4DA4-BD79-7E1189E8B279}"/>
  </bookViews>
  <sheets>
    <sheet name="Sheet1" sheetId="1" r:id="rId1"/>
    <sheet name="spss" sheetId="4" r:id="rId2"/>
    <sheet name="Table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7" i="1"/>
  <c r="J23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7" i="1"/>
  <c r="D23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7" i="1"/>
</calcChain>
</file>

<file path=xl/sharedStrings.xml><?xml version="1.0" encoding="utf-8"?>
<sst xmlns="http://schemas.openxmlformats.org/spreadsheetml/2006/main" count="472" uniqueCount="184">
  <si>
    <t>Tent</t>
  </si>
  <si>
    <t>RT (minutes)</t>
  </si>
  <si>
    <t>Faba non toasted</t>
  </si>
  <si>
    <t>Faba toasted concentrate</t>
  </si>
  <si>
    <t>Faba toasted seeds</t>
  </si>
  <si>
    <t>Pea non toasted</t>
  </si>
  <si>
    <t>Pea toasted concentrate</t>
  </si>
  <si>
    <t>Pea toasted seeds</t>
  </si>
  <si>
    <t>Prodelphidin dimer B</t>
  </si>
  <si>
    <t>7.28E+06</t>
  </si>
  <si>
    <t>1.01E+07</t>
  </si>
  <si>
    <t>8.17E+06</t>
  </si>
  <si>
    <t>1.85E+05</t>
  </si>
  <si>
    <t>2.04E+05</t>
  </si>
  <si>
    <t>1.36E+05</t>
  </si>
  <si>
    <t>Soyasaponin beta-g DDMP</t>
  </si>
  <si>
    <t>1.74E+06</t>
  </si>
  <si>
    <t>2.31E+06</t>
  </si>
  <si>
    <t>1.18E+06</t>
  </si>
  <si>
    <t>4.41E+08</t>
  </si>
  <si>
    <t>4.94E+08</t>
  </si>
  <si>
    <t>3.77E+08</t>
  </si>
  <si>
    <t>Soyasaponin Bb</t>
  </si>
  <si>
    <t>1.22E+06</t>
  </si>
  <si>
    <t>2.45E+06</t>
  </si>
  <si>
    <t>2.01E+08</t>
  </si>
  <si>
    <t>1.94E+08</t>
  </si>
  <si>
    <t>2.24E+08</t>
  </si>
  <si>
    <t>Catechin</t>
  </si>
  <si>
    <t>2.30E+07</t>
  </si>
  <si>
    <t>2.74E+07</t>
  </si>
  <si>
    <t>3.44E+07</t>
  </si>
  <si>
    <t>8.25E+04</t>
  </si>
  <si>
    <t>8.54E+04</t>
  </si>
  <si>
    <t>8.16E+04</t>
  </si>
  <si>
    <t>Procyanidin B1</t>
  </si>
  <si>
    <t>7.05E+06</t>
  </si>
  <si>
    <t>8.63E+06</t>
  </si>
  <si>
    <t>7.71E+06</t>
  </si>
  <si>
    <t>1.32E+05</t>
  </si>
  <si>
    <t>1.45E+05</t>
  </si>
  <si>
    <t>9.58E+04</t>
  </si>
  <si>
    <t>(-)-Epicatechin</t>
  </si>
  <si>
    <t>5.82E+06</t>
  </si>
  <si>
    <t>6.35E+06</t>
  </si>
  <si>
    <t>1.29E+05</t>
  </si>
  <si>
    <t>1.61E+05</t>
  </si>
  <si>
    <t>1.14E+05</t>
  </si>
  <si>
    <t>4-Coumaric acid</t>
  </si>
  <si>
    <t>1.20E+07</t>
  </si>
  <si>
    <t>1.33E+07</t>
  </si>
  <si>
    <t>1.52E+07</t>
  </si>
  <si>
    <t>1.39E+07</t>
  </si>
  <si>
    <t>1.66E+07</t>
  </si>
  <si>
    <t>1.89E+07</t>
  </si>
  <si>
    <t>1-Linoleoyl glycerol</t>
  </si>
  <si>
    <t>1.84E+07</t>
  </si>
  <si>
    <t>2.02E+07</t>
  </si>
  <si>
    <t>2.07E+07</t>
  </si>
  <si>
    <t>3.08E+07</t>
  </si>
  <si>
    <t>3.06E+07</t>
  </si>
  <si>
    <t>3.12E+07</t>
  </si>
  <si>
    <t>4-Hydroxybenzoic acid (p)</t>
  </si>
  <si>
    <t>9.49E+06</t>
  </si>
  <si>
    <t>1.12E+07</t>
  </si>
  <si>
    <t>1.05E+07</t>
  </si>
  <si>
    <t>7.09E+05</t>
  </si>
  <si>
    <t>9.24E+05</t>
  </si>
  <si>
    <t>9.84E+05</t>
  </si>
  <si>
    <t>Caffeic acid</t>
  </si>
  <si>
    <t>5.29E+05</t>
  </si>
  <si>
    <t>6.82E+05</t>
  </si>
  <si>
    <t>4.97E+05</t>
  </si>
  <si>
    <t>8.15E+06</t>
  </si>
  <si>
    <t>7.55E+06</t>
  </si>
  <si>
    <t>3.68E+06</t>
  </si>
  <si>
    <t>Linoleic acid</t>
  </si>
  <si>
    <t>1.45E+07</t>
  </si>
  <si>
    <t>1.13E+07</t>
  </si>
  <si>
    <t>1.31E+07</t>
  </si>
  <si>
    <t>9.64E+06</t>
  </si>
  <si>
    <t>8.85E+06</t>
  </si>
  <si>
    <t>1.22E+07</t>
  </si>
  <si>
    <t>alpha-Linolenic acid</t>
  </si>
  <si>
    <t>2.85E+07</t>
  </si>
  <si>
    <t>3.36E+07</t>
  </si>
  <si>
    <t>3.05E+07</t>
  </si>
  <si>
    <t>3.89E+07</t>
  </si>
  <si>
    <t>3.94E+07</t>
  </si>
  <si>
    <t>MW: 388.15829</t>
  </si>
  <si>
    <t>2.44E+07</t>
  </si>
  <si>
    <t>2.49E+05</t>
  </si>
  <si>
    <t>2.78E+05</t>
  </si>
  <si>
    <t>1.19E+05</t>
  </si>
  <si>
    <t>2-hydroxyoleic acid</t>
  </si>
  <si>
    <t>3.69E+06</t>
  </si>
  <si>
    <t>4.36E+06</t>
  </si>
  <si>
    <t>3.96E+06</t>
  </si>
  <si>
    <t>7.21E+06</t>
  </si>
  <si>
    <t>8.07E+06</t>
  </si>
  <si>
    <t>6.59E+06</t>
  </si>
  <si>
    <t>(+) -Gallocatechin</t>
  </si>
  <si>
    <t>9.32E+06</t>
  </si>
  <si>
    <t>1.17E+07</t>
  </si>
  <si>
    <t>4.58E+04</t>
  </si>
  <si>
    <t>7.42E+04</t>
  </si>
  <si>
    <t>8.95E+04</t>
  </si>
  <si>
    <t>(-)-Epigallocatechin</t>
  </si>
  <si>
    <t>2.43E+07</t>
  </si>
  <si>
    <t>3.21E+07</t>
  </si>
  <si>
    <t>7.81E+05</t>
  </si>
  <si>
    <t>1.02E+06</t>
  </si>
  <si>
    <t>8.54E+05</t>
  </si>
  <si>
    <t>Prodelphinidin dimers B</t>
  </si>
  <si>
    <t>1.41E+07</t>
  </si>
  <si>
    <t>1.61E+07</t>
  </si>
  <si>
    <t>1.79E+07</t>
  </si>
  <si>
    <t>7.60E+04</t>
  </si>
  <si>
    <t>8.74E+04</t>
  </si>
  <si>
    <t>4.85E+04</t>
  </si>
  <si>
    <t>A</t>
  </si>
  <si>
    <t>B</t>
  </si>
  <si>
    <t>C</t>
  </si>
  <si>
    <t>±</t>
  </si>
  <si>
    <t>Tentatively identified compounds</t>
  </si>
  <si>
    <t>sd</t>
  </si>
  <si>
    <t>RT (min)</t>
  </si>
  <si>
    <t>Area</t>
  </si>
  <si>
    <t>p-value</t>
  </si>
  <si>
    <t>Faba bean non tosted_1</t>
  </si>
  <si>
    <t>Faba bean non tosted_2</t>
  </si>
  <si>
    <t>Faba bean non tosted_3</t>
  </si>
  <si>
    <t>Faba bean toasted concentrate_1</t>
  </si>
  <si>
    <t>Faba bean toasted concentrate_2</t>
  </si>
  <si>
    <t>Faba bean toasted concentrate_3</t>
  </si>
  <si>
    <t>Faba bean toasted seeds_1</t>
  </si>
  <si>
    <t>Faba bean toasted seeds_2</t>
  </si>
  <si>
    <t>Faba bean toasted seeds_3</t>
  </si>
  <si>
    <t>Pea non tosted_1</t>
  </si>
  <si>
    <t>Pea non tosted_2</t>
  </si>
  <si>
    <t>Pea non tosted_3</t>
  </si>
  <si>
    <t>Pea toasted concentrate_1</t>
  </si>
  <si>
    <t>Pea toasted concentrate_2</t>
  </si>
  <si>
    <t>Pea toasted concentrate_3</t>
  </si>
  <si>
    <t>Pea toasted seeds_1</t>
  </si>
  <si>
    <t>Pea toasted seeds_2</t>
  </si>
  <si>
    <t>Pea toasted seeds_3</t>
  </si>
  <si>
    <t>Samples</t>
  </si>
  <si>
    <t xml:space="preserve">Treatments </t>
  </si>
  <si>
    <t>Prodelphidin</t>
  </si>
  <si>
    <t>Soyasaponin _DDMP</t>
  </si>
  <si>
    <t>Soyasaponin_Bb</t>
  </si>
  <si>
    <t>Procyanidin</t>
  </si>
  <si>
    <t>Epicatechin</t>
  </si>
  <si>
    <t>Linoleoylglycerol</t>
  </si>
  <si>
    <t>Hydroxybenzoicacid</t>
  </si>
  <si>
    <t>Caffeicacid</t>
  </si>
  <si>
    <t>Coumaricacid</t>
  </si>
  <si>
    <t>Linoleic</t>
  </si>
  <si>
    <t>Linolenic</t>
  </si>
  <si>
    <t>MW</t>
  </si>
  <si>
    <t>hydroxyoleic</t>
  </si>
  <si>
    <t>Gallocatechin</t>
  </si>
  <si>
    <t>Epigallocatechin</t>
  </si>
  <si>
    <t>Prodelphinidin</t>
  </si>
  <si>
    <t>Soyasaponin_DDMP</t>
  </si>
  <si>
    <t>&lt;0.001</t>
  </si>
  <si>
    <t>&lt;0.002</t>
  </si>
  <si>
    <t>&lt;0.003</t>
  </si>
  <si>
    <t>&lt;0.004</t>
  </si>
  <si>
    <t>&lt;0.005</t>
  </si>
  <si>
    <t>&lt;0.006</t>
  </si>
  <si>
    <t>&lt;0.007</t>
  </si>
  <si>
    <t>&lt;0.008</t>
  </si>
  <si>
    <t>&lt;0.009</t>
  </si>
  <si>
    <t>&lt;0.010</t>
  </si>
  <si>
    <t>&lt;0.011</t>
  </si>
  <si>
    <t>&lt;0.012</t>
  </si>
  <si>
    <t>&lt;0.013</t>
  </si>
  <si>
    <t>&lt;0.014</t>
  </si>
  <si>
    <t>&lt;0.015</t>
  </si>
  <si>
    <t>&lt;0.016</t>
  </si>
  <si>
    <t>&lt;0.017</t>
  </si>
  <si>
    <t>&lt;0.018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</si>
</sst>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8.5"/>
      <color theme="1"/>
      <name val="Verdana"/>
      <family val="2"/>
    </font>
    <font>
      <sz val="8.5"/>
      <color theme="1"/>
      <name val="Aptos Narrow"/>
      <family val="2"/>
      <scheme val="minor"/>
    </font>
    <font>
      <sz val="10"/>
      <color theme="1"/>
      <name val="Arial"/>
      <family val="2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/>
      <top style="thin">
        <color indexed="64"/>
      </top>
      <bottom/>
      <diagonal/>
    </border>
    <border>
      <left/>
      <right style="mediumDashed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thin">
        <color indexed="64"/>
      </bottom>
      <diagonal/>
    </border>
    <border>
      <left/>
      <right style="medium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3" xfId="0" applyFont="1" applyBorder="1" applyAlignment="1">
      <alignment horizontal="justify" vertical="center"/>
    </xf>
    <xf numFmtId="0" fontId="1" fillId="0" borderId="1" xfId="0" applyFont="1" applyBorder="1" applyAlignment="1">
      <alignment horizontal="justify" vertical="center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/>
    </xf>
    <xf numFmtId="0" fontId="2" fillId="0" borderId="2" xfId="0" applyFont="1" applyBorder="1" applyAlignment="1">
      <alignment horizontal="center"/>
    </xf>
    <xf numFmtId="11" fontId="2" fillId="0" borderId="2" xfId="0" applyNumberFormat="1" applyFont="1" applyBorder="1" applyAlignment="1">
      <alignment horizontal="center"/>
    </xf>
    <xf numFmtId="0" fontId="3" fillId="0" borderId="0" xfId="0" applyFont="1"/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1" fillId="0" borderId="26" xfId="0" applyFont="1" applyFill="1" applyBorder="1" applyAlignment="1">
      <alignment horizontal="justify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1" fontId="3" fillId="0" borderId="4" xfId="0" applyNumberFormat="1" applyFont="1" applyBorder="1" applyAlignment="1">
      <alignment horizontal="center"/>
    </xf>
    <xf numFmtId="11" fontId="3" fillId="0" borderId="0" xfId="0" applyNumberFormat="1" applyFont="1" applyBorder="1" applyAlignment="1">
      <alignment horizontal="center"/>
    </xf>
    <xf numFmtId="11" fontId="3" fillId="0" borderId="6" xfId="0" applyNumberFormat="1" applyFont="1" applyBorder="1" applyAlignment="1">
      <alignment horizontal="center"/>
    </xf>
    <xf numFmtId="11" fontId="3" fillId="0" borderId="17" xfId="0" applyNumberFormat="1" applyFont="1" applyBorder="1" applyAlignment="1">
      <alignment horizontal="center"/>
    </xf>
    <xf numFmtId="11" fontId="3" fillId="0" borderId="19" xfId="0" applyNumberFormat="1" applyFont="1" applyBorder="1" applyAlignment="1">
      <alignment horizontal="center"/>
    </xf>
    <xf numFmtId="11" fontId="3" fillId="0" borderId="21" xfId="0" applyNumberFormat="1" applyFont="1" applyBorder="1" applyAlignment="1">
      <alignment horizontal="center"/>
    </xf>
    <xf numFmtId="11" fontId="3" fillId="0" borderId="23" xfId="0" applyNumberFormat="1" applyFont="1" applyBorder="1" applyAlignment="1">
      <alignment horizontal="center"/>
    </xf>
    <xf numFmtId="11" fontId="3" fillId="0" borderId="24" xfId="0" applyNumberFormat="1" applyFont="1" applyBorder="1" applyAlignment="1">
      <alignment horizontal="center"/>
    </xf>
    <xf numFmtId="11" fontId="3" fillId="0" borderId="25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3" fillId="0" borderId="1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2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8B778-E4D6-4A5D-A331-936387E6309F}">
  <dimension ref="A5:AF23"/>
  <sheetViews>
    <sheetView workbookViewId="0">
      <selection activeCell="A5" sqref="A5:AF23"/>
    </sheetView>
  </sheetViews>
  <sheetFormatPr defaultRowHeight="15" x14ac:dyDescent="0.25"/>
  <cols>
    <col min="1" max="1" width="24" customWidth="1"/>
    <col min="2" max="2" width="11.5703125" bestFit="1" customWidth="1"/>
    <col min="3" max="4" width="9.28515625" customWidth="1"/>
    <col min="5" max="8" width="11.85546875" customWidth="1"/>
    <col min="9" max="10" width="10.42578125" customWidth="1"/>
    <col min="11" max="12" width="10.5703125" customWidth="1"/>
    <col min="13" max="14" width="11.28515625" customWidth="1"/>
    <col min="15" max="15" width="9.140625" customWidth="1"/>
    <col min="16" max="16" width="8.42578125" customWidth="1"/>
    <col min="17" max="17" width="8.28515625" customWidth="1"/>
  </cols>
  <sheetData>
    <row r="5" spans="1:32" ht="15.75" thickBot="1" x14ac:dyDescent="0.3">
      <c r="O5" s="37" t="s">
        <v>2</v>
      </c>
      <c r="P5" s="37"/>
      <c r="Q5" s="37"/>
      <c r="R5" s="37" t="s">
        <v>3</v>
      </c>
      <c r="S5" s="37"/>
      <c r="T5" s="37"/>
      <c r="U5" s="37" t="s">
        <v>4</v>
      </c>
      <c r="V5" s="37"/>
      <c r="W5" s="37"/>
      <c r="X5" s="37" t="s">
        <v>5</v>
      </c>
      <c r="Y5" s="37"/>
      <c r="Z5" s="37"/>
      <c r="AA5" s="37" t="s">
        <v>6</v>
      </c>
      <c r="AB5" s="37"/>
      <c r="AC5" s="37"/>
      <c r="AD5" s="37" t="s">
        <v>7</v>
      </c>
      <c r="AE5" s="37"/>
      <c r="AF5" s="37"/>
    </row>
    <row r="6" spans="1:32" ht="27" customHeight="1" thickBot="1" x14ac:dyDescent="0.3">
      <c r="A6" s="1" t="s">
        <v>0</v>
      </c>
      <c r="B6" s="3" t="s">
        <v>1</v>
      </c>
      <c r="C6" s="4" t="s">
        <v>2</v>
      </c>
      <c r="D6" s="4" t="s">
        <v>125</v>
      </c>
      <c r="E6" s="4" t="s">
        <v>3</v>
      </c>
      <c r="F6" s="4"/>
      <c r="G6" s="4" t="s">
        <v>4</v>
      </c>
      <c r="H6" s="4"/>
      <c r="I6" s="4" t="s">
        <v>5</v>
      </c>
      <c r="J6" s="4"/>
      <c r="K6" s="4" t="s">
        <v>6</v>
      </c>
      <c r="L6" s="4"/>
      <c r="M6" s="4" t="s">
        <v>7</v>
      </c>
      <c r="N6" s="4"/>
      <c r="O6" s="5" t="s">
        <v>120</v>
      </c>
      <c r="P6" s="5" t="s">
        <v>121</v>
      </c>
      <c r="Q6" s="5" t="s">
        <v>122</v>
      </c>
      <c r="R6" s="5" t="s">
        <v>120</v>
      </c>
      <c r="S6" s="5" t="s">
        <v>121</v>
      </c>
      <c r="T6" s="5" t="s">
        <v>122</v>
      </c>
      <c r="U6" s="5" t="s">
        <v>120</v>
      </c>
      <c r="V6" s="5" t="s">
        <v>121</v>
      </c>
      <c r="W6" s="5" t="s">
        <v>122</v>
      </c>
      <c r="X6" s="5" t="s">
        <v>120</v>
      </c>
      <c r="Y6" s="5" t="s">
        <v>121</v>
      </c>
      <c r="Z6" s="5" t="s">
        <v>122</v>
      </c>
      <c r="AA6" s="5" t="s">
        <v>120</v>
      </c>
      <c r="AB6" s="5" t="s">
        <v>121</v>
      </c>
      <c r="AC6" s="5" t="s">
        <v>122</v>
      </c>
      <c r="AD6" s="5" t="s">
        <v>120</v>
      </c>
      <c r="AE6" s="5" t="s">
        <v>121</v>
      </c>
      <c r="AF6" s="5" t="s">
        <v>122</v>
      </c>
    </row>
    <row r="7" spans="1:32" ht="15.75" thickBot="1" x14ac:dyDescent="0.3">
      <c r="A7" s="2" t="s">
        <v>8</v>
      </c>
      <c r="B7" s="3">
        <v>6.19</v>
      </c>
      <c r="C7" s="4" t="s">
        <v>9</v>
      </c>
      <c r="D7" s="4">
        <f t="shared" ref="D7:D23" si="0">STDEV(O7:Q7)</f>
        <v>266876.50712760311</v>
      </c>
      <c r="E7" s="4" t="s">
        <v>10</v>
      </c>
      <c r="F7" s="4">
        <f>STDEV(R7:T7)</f>
        <v>617206.04891126335</v>
      </c>
      <c r="G7" s="4" t="s">
        <v>11</v>
      </c>
      <c r="H7" s="4">
        <f>STDEV(U7:W7)</f>
        <v>142864.08833729342</v>
      </c>
      <c r="I7" s="4" t="s">
        <v>12</v>
      </c>
      <c r="J7" s="4">
        <f t="shared" ref="J7:J23" si="1">STDEV(X7:Z7)</f>
        <v>3985.9068648221428</v>
      </c>
      <c r="K7" s="4" t="s">
        <v>13</v>
      </c>
      <c r="L7" s="4">
        <f>STDEV(AA7:AC7)</f>
        <v>5886.1405826340142</v>
      </c>
      <c r="M7" s="4" t="s">
        <v>14</v>
      </c>
      <c r="N7" s="4">
        <f>STDEV(AD7:AF7)</f>
        <v>3720.4812575953488</v>
      </c>
      <c r="O7" s="6">
        <v>7277414.6228999998</v>
      </c>
      <c r="P7" s="6">
        <v>6959991.4890999999</v>
      </c>
      <c r="Q7" s="6">
        <v>7490322.6541999998</v>
      </c>
      <c r="R7" s="6">
        <v>10118559.7655</v>
      </c>
      <c r="S7" s="6">
        <v>9496843.3085999992</v>
      </c>
      <c r="T7" s="6">
        <v>10731244.3925</v>
      </c>
      <c r="U7" s="6">
        <v>8166093.9051999999</v>
      </c>
      <c r="V7" s="6">
        <v>8067120.9661999997</v>
      </c>
      <c r="W7" s="6">
        <v>8348736.0880000005</v>
      </c>
      <c r="X7" s="6">
        <v>185466.78419999999</v>
      </c>
      <c r="Y7" s="6">
        <v>182166.25339999999</v>
      </c>
      <c r="Z7" s="6">
        <v>190100.8034</v>
      </c>
      <c r="AA7" s="6">
        <v>204291.4387</v>
      </c>
      <c r="AB7" s="6">
        <v>199196.6066</v>
      </c>
      <c r="AC7" s="6">
        <v>210934.88589999999</v>
      </c>
      <c r="AD7" s="6">
        <v>135928.48980000001</v>
      </c>
      <c r="AE7" s="6">
        <v>131288.55129999999</v>
      </c>
      <c r="AF7" s="6">
        <v>138646.29490000001</v>
      </c>
    </row>
    <row r="8" spans="1:32" ht="15.75" thickBot="1" x14ac:dyDescent="0.3">
      <c r="A8" s="2" t="s">
        <v>15</v>
      </c>
      <c r="B8" s="3">
        <v>15.35</v>
      </c>
      <c r="C8" s="4" t="s">
        <v>16</v>
      </c>
      <c r="D8" s="4">
        <f t="shared" si="0"/>
        <v>90427.542017033789</v>
      </c>
      <c r="E8" s="4" t="s">
        <v>17</v>
      </c>
      <c r="F8" s="4">
        <f t="shared" ref="F8:F23" si="2">STDEV(R8:T8)</f>
        <v>100140.84269883235</v>
      </c>
      <c r="G8" s="4" t="s">
        <v>18</v>
      </c>
      <c r="H8" s="4">
        <f t="shared" ref="H8:H23" si="3">STDEV(U8:W8)</f>
        <v>45021.487994410367</v>
      </c>
      <c r="I8" s="4" t="s">
        <v>19</v>
      </c>
      <c r="J8" s="4">
        <f t="shared" si="1"/>
        <v>36758184.939296596</v>
      </c>
      <c r="K8" s="4" t="s">
        <v>20</v>
      </c>
      <c r="L8" s="4">
        <f t="shared" ref="L8:L23" si="4">STDEV(AA8:AC8)</f>
        <v>22990689.679453079</v>
      </c>
      <c r="M8" s="4" t="s">
        <v>21</v>
      </c>
      <c r="N8" s="4">
        <f t="shared" ref="N8:N23" si="5">STDEV(AD8:AF8)</f>
        <v>8441707.6945838686</v>
      </c>
      <c r="O8" s="6">
        <v>1743798.0863999999</v>
      </c>
      <c r="P8" s="6">
        <v>1679881.3126000001</v>
      </c>
      <c r="Q8" s="6">
        <v>1858357.2943</v>
      </c>
      <c r="R8" s="6">
        <v>2305283.6743999999</v>
      </c>
      <c r="S8" s="6">
        <v>2208349.4462000001</v>
      </c>
      <c r="T8" s="6">
        <v>2408597.2629</v>
      </c>
      <c r="U8" s="6">
        <v>1177887.7091999999</v>
      </c>
      <c r="V8" s="6">
        <v>1126556.6857</v>
      </c>
      <c r="W8" s="6">
        <v>1216289.7217000001</v>
      </c>
      <c r="X8" s="6">
        <v>440522741.62660003</v>
      </c>
      <c r="Y8" s="6">
        <v>406909186.84750003</v>
      </c>
      <c r="Z8" s="6">
        <v>480338302.42110002</v>
      </c>
      <c r="AA8" s="6">
        <v>493757496.90179998</v>
      </c>
      <c r="AB8" s="6">
        <v>467145109.083</v>
      </c>
      <c r="AC8" s="6">
        <v>512925154.73110002</v>
      </c>
      <c r="AD8" s="6">
        <v>377042206.7841</v>
      </c>
      <c r="AE8" s="6">
        <v>366913656.93760002</v>
      </c>
      <c r="AF8" s="6">
        <v>383676078.93239999</v>
      </c>
    </row>
    <row r="9" spans="1:32" ht="15.75" thickBot="1" x14ac:dyDescent="0.3">
      <c r="A9" s="2" t="s">
        <v>22</v>
      </c>
      <c r="B9" s="3">
        <v>15.09</v>
      </c>
      <c r="C9" s="4" t="s">
        <v>23</v>
      </c>
      <c r="D9" s="4">
        <f t="shared" si="0"/>
        <v>76424.568665807674</v>
      </c>
      <c r="E9" s="4" t="s">
        <v>16</v>
      </c>
      <c r="F9" s="4">
        <f t="shared" si="2"/>
        <v>94687.371115527698</v>
      </c>
      <c r="G9" s="4" t="s">
        <v>24</v>
      </c>
      <c r="H9" s="4">
        <f t="shared" si="3"/>
        <v>65700.221602991878</v>
      </c>
      <c r="I9" s="4" t="s">
        <v>25</v>
      </c>
      <c r="J9" s="4">
        <f t="shared" si="1"/>
        <v>1240862.3474549348</v>
      </c>
      <c r="K9" s="4" t="s">
        <v>26</v>
      </c>
      <c r="L9" s="4">
        <f t="shared" si="4"/>
        <v>8658628.5489341542</v>
      </c>
      <c r="M9" s="4" t="s">
        <v>27</v>
      </c>
      <c r="N9" s="4">
        <f t="shared" si="5"/>
        <v>25737955.396212239</v>
      </c>
      <c r="O9" s="6">
        <v>1215022.4489</v>
      </c>
      <c r="P9" s="6">
        <v>1163507.2350000001</v>
      </c>
      <c r="Q9" s="6">
        <v>1313891.4087</v>
      </c>
      <c r="R9" s="6">
        <v>1744064.4334</v>
      </c>
      <c r="S9" s="6">
        <v>1652550.0930000001</v>
      </c>
      <c r="T9" s="6">
        <v>1841889.7790999999</v>
      </c>
      <c r="U9" s="6">
        <v>2445223.8569999998</v>
      </c>
      <c r="V9" s="6">
        <v>2364126.6077000001</v>
      </c>
      <c r="W9" s="6">
        <v>2494212.8472000002</v>
      </c>
      <c r="X9" s="6">
        <v>200702294.9982</v>
      </c>
      <c r="Y9" s="6">
        <v>199413273.6286</v>
      </c>
      <c r="Z9" s="6">
        <v>201894367.01710001</v>
      </c>
      <c r="AA9" s="6">
        <v>193577982.9923</v>
      </c>
      <c r="AB9" s="6">
        <v>183025801.92359999</v>
      </c>
      <c r="AC9" s="6">
        <v>200193240.19760001</v>
      </c>
      <c r="AD9" s="6">
        <v>224381593.80559999</v>
      </c>
      <c r="AE9" s="6">
        <v>202769167.088</v>
      </c>
      <c r="AF9" s="6">
        <v>254035290.26460001</v>
      </c>
    </row>
    <row r="10" spans="1:32" ht="15.75" thickBot="1" x14ac:dyDescent="0.3">
      <c r="A10" s="2" t="s">
        <v>28</v>
      </c>
      <c r="B10" s="3">
        <v>6.51</v>
      </c>
      <c r="C10" s="4" t="s">
        <v>29</v>
      </c>
      <c r="D10" s="4">
        <f t="shared" si="0"/>
        <v>263699.16549822479</v>
      </c>
      <c r="E10" s="4" t="s">
        <v>30</v>
      </c>
      <c r="F10" s="4">
        <f t="shared" si="2"/>
        <v>598614.63648196531</v>
      </c>
      <c r="G10" s="4" t="s">
        <v>31</v>
      </c>
      <c r="H10" s="4">
        <f t="shared" si="3"/>
        <v>1069193.259678398</v>
      </c>
      <c r="I10" s="4" t="s">
        <v>32</v>
      </c>
      <c r="J10" s="4">
        <f t="shared" si="1"/>
        <v>2177.8415772871517</v>
      </c>
      <c r="K10" s="4" t="s">
        <v>33</v>
      </c>
      <c r="L10" s="4">
        <f t="shared" si="4"/>
        <v>5133.1992110229749</v>
      </c>
      <c r="M10" s="4" t="s">
        <v>34</v>
      </c>
      <c r="N10" s="4">
        <f t="shared" si="5"/>
        <v>5741.8091216597895</v>
      </c>
      <c r="O10" s="6">
        <v>22990533.727600001</v>
      </c>
      <c r="P10" s="6">
        <v>22778867.713100001</v>
      </c>
      <c r="Q10" s="6">
        <v>23303042.534400001</v>
      </c>
      <c r="R10" s="6">
        <v>27443616.1395</v>
      </c>
      <c r="S10" s="6">
        <v>27051673.8301</v>
      </c>
      <c r="T10" s="6">
        <v>28227341.044100001</v>
      </c>
      <c r="U10" s="6">
        <v>34388441.445799999</v>
      </c>
      <c r="V10" s="6">
        <v>33606347.265299998</v>
      </c>
      <c r="W10" s="6">
        <v>35720986.3024</v>
      </c>
      <c r="X10" s="6">
        <v>82472.693299999999</v>
      </c>
      <c r="Y10" s="6">
        <v>80640.502800000002</v>
      </c>
      <c r="Z10" s="6">
        <v>84978.774300000005</v>
      </c>
      <c r="AA10" s="6">
        <v>85400.255900000004</v>
      </c>
      <c r="AB10" s="6">
        <v>81164.399300000005</v>
      </c>
      <c r="AC10" s="6">
        <v>91381.237500000003</v>
      </c>
      <c r="AD10" s="6">
        <v>81628.576499999996</v>
      </c>
      <c r="AE10" s="6">
        <v>77036.935200000007</v>
      </c>
      <c r="AF10" s="6">
        <v>88448.277700000006</v>
      </c>
    </row>
    <row r="11" spans="1:32" ht="15.75" thickBot="1" x14ac:dyDescent="0.3">
      <c r="A11" s="2" t="s">
        <v>35</v>
      </c>
      <c r="B11" s="3">
        <v>6.27</v>
      </c>
      <c r="C11" s="4" t="s">
        <v>36</v>
      </c>
      <c r="D11" s="4">
        <f t="shared" si="0"/>
        <v>631644.91466758004</v>
      </c>
      <c r="E11" s="4" t="s">
        <v>37</v>
      </c>
      <c r="F11" s="4">
        <f t="shared" si="2"/>
        <v>471808.99096788117</v>
      </c>
      <c r="G11" s="4" t="s">
        <v>38</v>
      </c>
      <c r="H11" s="4">
        <f t="shared" si="3"/>
        <v>101605.68793142686</v>
      </c>
      <c r="I11" s="4" t="s">
        <v>39</v>
      </c>
      <c r="J11" s="4">
        <f t="shared" si="1"/>
        <v>2834.6298962387532</v>
      </c>
      <c r="K11" s="4" t="s">
        <v>40</v>
      </c>
      <c r="L11" s="4">
        <f t="shared" si="4"/>
        <v>4186.0059856148737</v>
      </c>
      <c r="M11" s="4" t="s">
        <v>41</v>
      </c>
      <c r="N11" s="4">
        <f t="shared" si="5"/>
        <v>2979.6080702594245</v>
      </c>
      <c r="O11" s="6">
        <v>7050182.0892000003</v>
      </c>
      <c r="P11" s="6">
        <v>6448496.0603999998</v>
      </c>
      <c r="Q11" s="6">
        <v>7711319.4990999997</v>
      </c>
      <c r="R11" s="6">
        <v>8627348.6754999999</v>
      </c>
      <c r="S11" s="6">
        <v>8300820.7006999999</v>
      </c>
      <c r="T11" s="6">
        <v>9230795.7048000004</v>
      </c>
      <c r="U11" s="6">
        <v>7709633.6651999997</v>
      </c>
      <c r="V11" s="6">
        <v>7628577.8958999999</v>
      </c>
      <c r="W11" s="6">
        <v>7830486.1360999998</v>
      </c>
      <c r="X11" s="6">
        <v>131897.13389999999</v>
      </c>
      <c r="Y11" s="6">
        <v>129549.9182</v>
      </c>
      <c r="Z11" s="6">
        <v>135192.67739999999</v>
      </c>
      <c r="AA11" s="6">
        <v>145284.5336</v>
      </c>
      <c r="AB11" s="6">
        <v>141661.277</v>
      </c>
      <c r="AC11" s="6">
        <v>150009.10810000001</v>
      </c>
      <c r="AD11" s="6">
        <v>95849.179699999993</v>
      </c>
      <c r="AE11" s="6">
        <v>92140.353099999993</v>
      </c>
      <c r="AF11" s="6">
        <v>98034.277100000007</v>
      </c>
    </row>
    <row r="12" spans="1:32" ht="15.75" thickBot="1" x14ac:dyDescent="0.3">
      <c r="A12" s="2" t="s">
        <v>42</v>
      </c>
      <c r="B12" s="3">
        <v>7.07</v>
      </c>
      <c r="C12" s="4" t="s">
        <v>43</v>
      </c>
      <c r="D12" s="4">
        <f t="shared" si="0"/>
        <v>54118.712257157509</v>
      </c>
      <c r="E12" s="4" t="s">
        <v>44</v>
      </c>
      <c r="F12" s="4">
        <f t="shared" si="2"/>
        <v>105255.77999382492</v>
      </c>
      <c r="G12" s="4" t="s">
        <v>43</v>
      </c>
      <c r="H12" s="4">
        <f t="shared" si="3"/>
        <v>154420.9648268733</v>
      </c>
      <c r="I12" s="4" t="s">
        <v>45</v>
      </c>
      <c r="J12" s="4">
        <f t="shared" si="1"/>
        <v>37089.831920265722</v>
      </c>
      <c r="K12" s="4" t="s">
        <v>46</v>
      </c>
      <c r="L12" s="4">
        <f t="shared" si="4"/>
        <v>53159.275696972152</v>
      </c>
      <c r="M12" s="4" t="s">
        <v>47</v>
      </c>
      <c r="N12" s="4">
        <f t="shared" si="5"/>
        <v>8591.8975040027162</v>
      </c>
      <c r="O12" s="6">
        <v>5821201.2320999997</v>
      </c>
      <c r="P12" s="6">
        <v>5771822.4845000003</v>
      </c>
      <c r="Q12" s="6">
        <v>5879925.3435000004</v>
      </c>
      <c r="R12" s="6">
        <v>6347610.7377000004</v>
      </c>
      <c r="S12" s="6">
        <v>6241831.9238999998</v>
      </c>
      <c r="T12" s="6">
        <v>6452342.6161000002</v>
      </c>
      <c r="U12" s="6">
        <v>5822547.5078999996</v>
      </c>
      <c r="V12" s="6">
        <v>5652302.3054</v>
      </c>
      <c r="W12" s="6">
        <v>5960583.8890000004</v>
      </c>
      <c r="X12" s="6">
        <v>129155.9363</v>
      </c>
      <c r="Y12" s="6">
        <v>92766.511599999998</v>
      </c>
      <c r="Z12" s="6">
        <v>166941.79399999999</v>
      </c>
      <c r="AA12" s="6">
        <v>160809.83489999999</v>
      </c>
      <c r="AB12" s="6">
        <v>111776.18700000001</v>
      </c>
      <c r="AC12" s="6">
        <v>217990.63519999999</v>
      </c>
      <c r="AD12" s="6">
        <v>113921.49189999999</v>
      </c>
      <c r="AE12" s="6">
        <v>107743.7773</v>
      </c>
      <c r="AF12" s="6">
        <v>124719.2825</v>
      </c>
    </row>
    <row r="13" spans="1:32" ht="15.75" thickBot="1" x14ac:dyDescent="0.3">
      <c r="A13" s="2" t="s">
        <v>48</v>
      </c>
      <c r="B13" s="3">
        <v>8.11</v>
      </c>
      <c r="C13" s="4" t="s">
        <v>49</v>
      </c>
      <c r="D13" s="4">
        <f t="shared" si="0"/>
        <v>60408.831239077306</v>
      </c>
      <c r="E13" s="4" t="s">
        <v>50</v>
      </c>
      <c r="F13" s="4">
        <f t="shared" si="2"/>
        <v>708466.14786129573</v>
      </c>
      <c r="G13" s="4" t="s">
        <v>51</v>
      </c>
      <c r="H13" s="4">
        <f t="shared" si="3"/>
        <v>71136.743546874117</v>
      </c>
      <c r="I13" s="4" t="s">
        <v>52</v>
      </c>
      <c r="J13" s="4">
        <f t="shared" si="1"/>
        <v>814790.58265741332</v>
      </c>
      <c r="K13" s="4" t="s">
        <v>53</v>
      </c>
      <c r="L13" s="4">
        <f t="shared" si="4"/>
        <v>187011.1829295191</v>
      </c>
      <c r="M13" s="4" t="s">
        <v>54</v>
      </c>
      <c r="N13" s="4">
        <f t="shared" si="5"/>
        <v>35831.676894436911</v>
      </c>
      <c r="O13" s="6">
        <v>12046514.646199999</v>
      </c>
      <c r="P13" s="6">
        <v>12002381.475199999</v>
      </c>
      <c r="Q13" s="6">
        <v>12121848.6669</v>
      </c>
      <c r="R13" s="6">
        <v>13307276.5573</v>
      </c>
      <c r="S13" s="6">
        <v>12749744.408500001</v>
      </c>
      <c r="T13" s="6">
        <v>14156624.5176</v>
      </c>
      <c r="U13" s="6">
        <v>15237324.4125</v>
      </c>
      <c r="V13" s="6">
        <v>15156257.257300001</v>
      </c>
      <c r="W13" s="6">
        <v>15298044.951400001</v>
      </c>
      <c r="X13" s="6">
        <v>13910132.7875</v>
      </c>
      <c r="Y13" s="6">
        <v>13274665.4561</v>
      </c>
      <c r="Z13" s="6">
        <v>14891932.512599999</v>
      </c>
      <c r="AA13" s="6">
        <v>16628109.933700001</v>
      </c>
      <c r="AB13" s="6">
        <v>16457590.6831</v>
      </c>
      <c r="AC13" s="6">
        <v>16831141.717399999</v>
      </c>
      <c r="AD13" s="6">
        <v>18946788.614</v>
      </c>
      <c r="AE13" s="6">
        <v>18912961.105900001</v>
      </c>
      <c r="AF13" s="6">
        <v>18984587.765000001</v>
      </c>
    </row>
    <row r="14" spans="1:32" ht="15.75" thickBot="1" x14ac:dyDescent="0.3">
      <c r="A14" s="2" t="s">
        <v>55</v>
      </c>
      <c r="B14" s="3">
        <v>17.100000000000001</v>
      </c>
      <c r="C14" s="4" t="s">
        <v>56</v>
      </c>
      <c r="D14" s="4">
        <f t="shared" si="0"/>
        <v>1443156.8288757193</v>
      </c>
      <c r="E14" s="4" t="s">
        <v>57</v>
      </c>
      <c r="F14" s="4">
        <f t="shared" si="2"/>
        <v>2217668.0488441796</v>
      </c>
      <c r="G14" s="4" t="s">
        <v>58</v>
      </c>
      <c r="H14" s="4">
        <f t="shared" si="3"/>
        <v>1166466.5133527403</v>
      </c>
      <c r="I14" s="4" t="s">
        <v>59</v>
      </c>
      <c r="J14" s="4">
        <f t="shared" si="1"/>
        <v>1658469.7321173884</v>
      </c>
      <c r="K14" s="4" t="s">
        <v>60</v>
      </c>
      <c r="L14" s="4">
        <f t="shared" si="4"/>
        <v>2545148.5168834464</v>
      </c>
      <c r="M14" s="4" t="s">
        <v>61</v>
      </c>
      <c r="N14" s="4">
        <f t="shared" si="5"/>
        <v>735511.04316907167</v>
      </c>
      <c r="O14" s="6">
        <v>18392238.0757</v>
      </c>
      <c r="P14" s="6">
        <v>17042301.528900001</v>
      </c>
      <c r="Q14" s="6">
        <v>19926649.441</v>
      </c>
      <c r="R14" s="6">
        <v>20172288.393300001</v>
      </c>
      <c r="S14" s="6">
        <v>17951401.914500002</v>
      </c>
      <c r="T14" s="6">
        <v>22386736.454500001</v>
      </c>
      <c r="U14" s="6">
        <v>20735619.504999999</v>
      </c>
      <c r="V14" s="6">
        <v>19698304.0735</v>
      </c>
      <c r="W14" s="6">
        <v>22026634.384500001</v>
      </c>
      <c r="X14" s="6">
        <v>30814183.257300001</v>
      </c>
      <c r="Y14" s="6">
        <v>29440396.6987</v>
      </c>
      <c r="Z14" s="6">
        <v>32741883.3356</v>
      </c>
      <c r="AA14" s="6">
        <v>30553805.633400001</v>
      </c>
      <c r="AB14" s="6">
        <v>27286902.041999999</v>
      </c>
      <c r="AC14" s="6">
        <v>32301011.852400001</v>
      </c>
      <c r="AD14" s="6">
        <v>31230886.577300001</v>
      </c>
      <c r="AE14" s="6">
        <v>30317972.596099999</v>
      </c>
      <c r="AF14" s="6">
        <v>31773364.2848</v>
      </c>
    </row>
    <row r="15" spans="1:32" ht="15.75" thickBot="1" x14ac:dyDescent="0.3">
      <c r="A15" s="2" t="s">
        <v>62</v>
      </c>
      <c r="B15" s="3">
        <v>7.4</v>
      </c>
      <c r="C15" s="4" t="s">
        <v>63</v>
      </c>
      <c r="D15" s="4">
        <f t="shared" si="0"/>
        <v>102561.19446121281</v>
      </c>
      <c r="E15" s="4" t="s">
        <v>64</v>
      </c>
      <c r="F15" s="4">
        <f t="shared" si="2"/>
        <v>85591.335733000495</v>
      </c>
      <c r="G15" s="4" t="s">
        <v>65</v>
      </c>
      <c r="H15" s="4">
        <f t="shared" si="3"/>
        <v>520951.97269698023</v>
      </c>
      <c r="I15" s="4" t="s">
        <v>66</v>
      </c>
      <c r="J15" s="4">
        <f t="shared" si="1"/>
        <v>264469.06667919882</v>
      </c>
      <c r="K15" s="4" t="s">
        <v>67</v>
      </c>
      <c r="L15" s="4">
        <f t="shared" si="4"/>
        <v>167780.2408911867</v>
      </c>
      <c r="M15" s="4" t="s">
        <v>68</v>
      </c>
      <c r="N15" s="4">
        <f t="shared" si="5"/>
        <v>40156.333113178312</v>
      </c>
      <c r="O15" s="6">
        <v>9492744.4695999995</v>
      </c>
      <c r="P15" s="6">
        <v>9400797.1352999993</v>
      </c>
      <c r="Q15" s="6">
        <v>9605565.2028999999</v>
      </c>
      <c r="R15" s="6">
        <v>11214302.391100001</v>
      </c>
      <c r="S15" s="6">
        <v>11134505.8289</v>
      </c>
      <c r="T15" s="6">
        <v>11305560.550000001</v>
      </c>
      <c r="U15" s="6">
        <v>10540657.3972</v>
      </c>
      <c r="V15" s="6">
        <v>10165687.541200001</v>
      </c>
      <c r="W15" s="6">
        <v>11195028.204399999</v>
      </c>
      <c r="X15" s="6">
        <v>709490.94880000001</v>
      </c>
      <c r="Y15" s="6">
        <v>383830.09240000002</v>
      </c>
      <c r="Z15" s="6">
        <v>907618.15890000004</v>
      </c>
      <c r="AA15" s="6">
        <v>923681.15390000003</v>
      </c>
      <c r="AB15" s="6">
        <v>790479.63600000006</v>
      </c>
      <c r="AC15" s="6">
        <v>1123808.0545999999</v>
      </c>
      <c r="AD15" s="6">
        <v>983531.08979999996</v>
      </c>
      <c r="AE15" s="6">
        <v>955158.87159999995</v>
      </c>
      <c r="AF15" s="6">
        <v>1034413.0696</v>
      </c>
    </row>
    <row r="16" spans="1:32" ht="15.75" thickBot="1" x14ac:dyDescent="0.3">
      <c r="A16" s="2" t="s">
        <v>69</v>
      </c>
      <c r="B16" s="3">
        <v>6.5</v>
      </c>
      <c r="C16" s="4" t="s">
        <v>70</v>
      </c>
      <c r="D16" s="4">
        <f t="shared" si="0"/>
        <v>26050.850406786347</v>
      </c>
      <c r="E16" s="4" t="s">
        <v>71</v>
      </c>
      <c r="F16" s="4">
        <f t="shared" si="2"/>
        <v>77578.94799917881</v>
      </c>
      <c r="G16" s="4" t="s">
        <v>72</v>
      </c>
      <c r="H16" s="4">
        <f t="shared" si="3"/>
        <v>50872.208906898748</v>
      </c>
      <c r="I16" s="4" t="s">
        <v>73</v>
      </c>
      <c r="J16" s="4">
        <f t="shared" si="1"/>
        <v>152886.51197053032</v>
      </c>
      <c r="K16" s="4" t="s">
        <v>74</v>
      </c>
      <c r="L16" s="4">
        <f t="shared" si="4"/>
        <v>52535.692200736536</v>
      </c>
      <c r="M16" s="4" t="s">
        <v>75</v>
      </c>
      <c r="N16" s="4">
        <f t="shared" si="5"/>
        <v>103630.51645685974</v>
      </c>
      <c r="O16" s="6">
        <v>529407.51899999997</v>
      </c>
      <c r="P16" s="6">
        <v>510958.05440000002</v>
      </c>
      <c r="Q16" s="6">
        <v>562380.57530000003</v>
      </c>
      <c r="R16" s="6">
        <v>682086.79249999998</v>
      </c>
      <c r="S16" s="6">
        <v>582531.45109999995</v>
      </c>
      <c r="T16" s="6">
        <v>735372.35490000003</v>
      </c>
      <c r="U16" s="6">
        <v>497316.89860000001</v>
      </c>
      <c r="V16" s="6">
        <v>431474.0735</v>
      </c>
      <c r="W16" s="6">
        <v>531570.53130000003</v>
      </c>
      <c r="X16" s="6">
        <v>8151906.1942999996</v>
      </c>
      <c r="Y16" s="6">
        <v>7997990.6639</v>
      </c>
      <c r="Z16" s="6">
        <v>8303761.3739999998</v>
      </c>
      <c r="AA16" s="6">
        <v>7545195.1315000001</v>
      </c>
      <c r="AB16" s="6">
        <v>7478075.0768999998</v>
      </c>
      <c r="AC16" s="6">
        <v>7581643.4649</v>
      </c>
      <c r="AD16" s="6">
        <v>3678842.2990000001</v>
      </c>
      <c r="AE16" s="6">
        <v>3578285.4928000001</v>
      </c>
      <c r="AF16" s="6">
        <v>3785516.4312999998</v>
      </c>
    </row>
    <row r="17" spans="1:32" ht="15.75" thickBot="1" x14ac:dyDescent="0.3">
      <c r="A17" s="2" t="s">
        <v>76</v>
      </c>
      <c r="B17" s="3">
        <v>17.3</v>
      </c>
      <c r="C17" s="4" t="s">
        <v>77</v>
      </c>
      <c r="D17" s="4">
        <f t="shared" si="0"/>
        <v>1287335.9963174229</v>
      </c>
      <c r="E17" s="4" t="s">
        <v>78</v>
      </c>
      <c r="F17" s="4">
        <f t="shared" si="2"/>
        <v>636045.36155045941</v>
      </c>
      <c r="G17" s="4" t="s">
        <v>79</v>
      </c>
      <c r="H17" s="4">
        <f t="shared" si="3"/>
        <v>807533.49870955746</v>
      </c>
      <c r="I17" s="4" t="s">
        <v>80</v>
      </c>
      <c r="J17" s="4">
        <f t="shared" si="1"/>
        <v>902249.273573488</v>
      </c>
      <c r="K17" s="4" t="s">
        <v>81</v>
      </c>
      <c r="L17" s="4">
        <f t="shared" si="4"/>
        <v>824242.57382385037</v>
      </c>
      <c r="M17" s="4" t="s">
        <v>82</v>
      </c>
      <c r="N17" s="4">
        <f t="shared" si="5"/>
        <v>457988.05640964408</v>
      </c>
      <c r="O17" s="6">
        <v>14472584.0491</v>
      </c>
      <c r="P17" s="6">
        <v>13373845.705700001</v>
      </c>
      <c r="Q17" s="6">
        <v>15939717.4045</v>
      </c>
      <c r="R17" s="6">
        <v>11257568.007099999</v>
      </c>
      <c r="S17" s="6">
        <v>10459518.4585</v>
      </c>
      <c r="T17" s="6">
        <v>11716446.9537</v>
      </c>
      <c r="U17" s="6">
        <v>13089059.8588</v>
      </c>
      <c r="V17" s="6">
        <v>12140775.315400001</v>
      </c>
      <c r="W17" s="6">
        <v>13747127.0965</v>
      </c>
      <c r="X17" s="6">
        <v>9635719.1094000004</v>
      </c>
      <c r="Y17" s="6">
        <v>8978125.4167999998</v>
      </c>
      <c r="Z17" s="6">
        <v>10762202.0151</v>
      </c>
      <c r="AA17" s="6">
        <v>8854937.8351000007</v>
      </c>
      <c r="AB17" s="6">
        <v>7784749.9979999997</v>
      </c>
      <c r="AC17" s="6">
        <v>9405731.0913999993</v>
      </c>
      <c r="AD17" s="6">
        <v>12240089.9144</v>
      </c>
      <c r="AE17" s="6">
        <v>11912130.903200001</v>
      </c>
      <c r="AF17" s="6">
        <v>12816779.9334</v>
      </c>
    </row>
    <row r="18" spans="1:32" ht="15.75" thickBot="1" x14ac:dyDescent="0.3">
      <c r="A18" s="2" t="s">
        <v>83</v>
      </c>
      <c r="B18" s="3">
        <v>17</v>
      </c>
      <c r="C18" s="4" t="s">
        <v>84</v>
      </c>
      <c r="D18" s="4">
        <f t="shared" si="0"/>
        <v>1936609.4897183217</v>
      </c>
      <c r="E18" s="4" t="s">
        <v>85</v>
      </c>
      <c r="F18" s="4">
        <f t="shared" si="2"/>
        <v>1486412.6931160137</v>
      </c>
      <c r="G18" s="4" t="s">
        <v>86</v>
      </c>
      <c r="H18" s="4">
        <f t="shared" si="3"/>
        <v>892921.92274443863</v>
      </c>
      <c r="I18" s="4" t="s">
        <v>87</v>
      </c>
      <c r="J18" s="4">
        <f t="shared" si="1"/>
        <v>2715700.5946575375</v>
      </c>
      <c r="K18" s="4" t="s">
        <v>60</v>
      </c>
      <c r="L18" s="4">
        <f t="shared" si="4"/>
        <v>4291403.5772696212</v>
      </c>
      <c r="M18" s="4" t="s">
        <v>88</v>
      </c>
      <c r="N18" s="4">
        <f t="shared" si="5"/>
        <v>817658.11539586366</v>
      </c>
      <c r="O18" s="6">
        <v>28516907.405099999</v>
      </c>
      <c r="P18" s="6">
        <v>26433607.309599999</v>
      </c>
      <c r="Q18" s="6">
        <v>30303024.052299999</v>
      </c>
      <c r="R18" s="6">
        <v>33614446.022299998</v>
      </c>
      <c r="S18" s="6">
        <v>31760780.039999999</v>
      </c>
      <c r="T18" s="6">
        <v>34700374.791100003</v>
      </c>
      <c r="U18" s="6">
        <v>30532792.126600001</v>
      </c>
      <c r="V18" s="6">
        <v>29764598.888999999</v>
      </c>
      <c r="W18" s="6">
        <v>31544882.473299999</v>
      </c>
      <c r="X18" s="6">
        <v>38910887.616300002</v>
      </c>
      <c r="Y18" s="6">
        <v>36225213.822899997</v>
      </c>
      <c r="Z18" s="6">
        <v>41656504.7509</v>
      </c>
      <c r="AA18" s="6">
        <v>30574215.479600001</v>
      </c>
      <c r="AB18" s="6">
        <v>26796101.108800001</v>
      </c>
      <c r="AC18" s="6">
        <v>35359199.262000002</v>
      </c>
      <c r="AD18" s="6">
        <v>39396155.903399996</v>
      </c>
      <c r="AE18" s="6">
        <v>38458562.958800003</v>
      </c>
      <c r="AF18" s="6">
        <v>40087697.3059</v>
      </c>
    </row>
    <row r="19" spans="1:32" ht="15.75" thickBot="1" x14ac:dyDescent="0.3">
      <c r="A19" s="2" t="s">
        <v>89</v>
      </c>
      <c r="B19" s="3">
        <v>5.0999999999999996</v>
      </c>
      <c r="C19" s="4" t="s">
        <v>30</v>
      </c>
      <c r="D19" s="4">
        <f t="shared" si="0"/>
        <v>43304.546016912573</v>
      </c>
      <c r="E19" s="4" t="s">
        <v>61</v>
      </c>
      <c r="F19" s="4">
        <f t="shared" si="2"/>
        <v>2092208.3897102377</v>
      </c>
      <c r="G19" s="4" t="s">
        <v>90</v>
      </c>
      <c r="H19" s="4">
        <f t="shared" si="3"/>
        <v>2128822.3942895783</v>
      </c>
      <c r="I19" s="4" t="s">
        <v>91</v>
      </c>
      <c r="J19" s="4">
        <f t="shared" si="1"/>
        <v>428.11688707955295</v>
      </c>
      <c r="K19" s="4" t="s">
        <v>92</v>
      </c>
      <c r="L19" s="4">
        <f t="shared" si="4"/>
        <v>20085.904725180309</v>
      </c>
      <c r="M19" s="4" t="s">
        <v>93</v>
      </c>
      <c r="N19" s="4">
        <f t="shared" si="5"/>
        <v>86602.682060199935</v>
      </c>
      <c r="O19" s="6">
        <v>9421961.0968999993</v>
      </c>
      <c r="P19" s="6">
        <v>9421961.0968999993</v>
      </c>
      <c r="Q19" s="6">
        <v>9496966.7707999963</v>
      </c>
      <c r="R19" s="6">
        <v>11489502.849199999</v>
      </c>
      <c r="S19" s="6">
        <v>11489502.849199999</v>
      </c>
      <c r="T19" s="6">
        <v>15113314.080200002</v>
      </c>
      <c r="U19" s="6">
        <v>14675849.475299999</v>
      </c>
      <c r="V19" s="6">
        <v>14675849.475299999</v>
      </c>
      <c r="W19" s="6">
        <v>18363078.022500001</v>
      </c>
      <c r="X19" s="6">
        <v>47147.343399999998</v>
      </c>
      <c r="Y19" s="6">
        <v>47147.343399999998</v>
      </c>
      <c r="Z19" s="6">
        <v>47888.863600000012</v>
      </c>
      <c r="AA19" s="6">
        <v>83303.032999999996</v>
      </c>
      <c r="AB19" s="6">
        <v>83303.032999999996</v>
      </c>
      <c r="AC19" s="6">
        <v>118092.84050000005</v>
      </c>
      <c r="AD19" s="6">
        <v>81983.257299999997</v>
      </c>
      <c r="AE19" s="6">
        <v>81983.257299999997</v>
      </c>
      <c r="AF19" s="6">
        <v>231983.50270000007</v>
      </c>
    </row>
    <row r="20" spans="1:32" ht="15.75" thickBot="1" x14ac:dyDescent="0.3">
      <c r="A20" s="2" t="s">
        <v>94</v>
      </c>
      <c r="B20" s="3">
        <v>16.399999999999999</v>
      </c>
      <c r="C20" s="4" t="s">
        <v>95</v>
      </c>
      <c r="D20" s="4">
        <f t="shared" si="0"/>
        <v>314825.22537015926</v>
      </c>
      <c r="E20" s="4" t="s">
        <v>96</v>
      </c>
      <c r="F20" s="4">
        <f t="shared" si="2"/>
        <v>505319.9421456806</v>
      </c>
      <c r="G20" s="4" t="s">
        <v>97</v>
      </c>
      <c r="H20" s="4">
        <f t="shared" si="3"/>
        <v>217092.22820756712</v>
      </c>
      <c r="I20" s="4" t="s">
        <v>98</v>
      </c>
      <c r="J20" s="4">
        <f t="shared" si="1"/>
        <v>163308.60417863503</v>
      </c>
      <c r="K20" s="4" t="s">
        <v>99</v>
      </c>
      <c r="L20" s="4">
        <f t="shared" si="4"/>
        <v>896568.95846956421</v>
      </c>
      <c r="M20" s="4" t="s">
        <v>100</v>
      </c>
      <c r="N20" s="4">
        <f t="shared" si="5"/>
        <v>279126.94544118195</v>
      </c>
      <c r="O20" s="6">
        <v>27429075.491999999</v>
      </c>
      <c r="P20" s="6">
        <v>27026682.921599999</v>
      </c>
      <c r="Q20" s="6">
        <v>27647289.426100001</v>
      </c>
      <c r="R20" s="6">
        <v>4359925.7439999999</v>
      </c>
      <c r="S20" s="6">
        <v>3714603.9945</v>
      </c>
      <c r="T20" s="6">
        <v>4710848.2801999999</v>
      </c>
      <c r="U20" s="6">
        <v>3961443.6707000001</v>
      </c>
      <c r="V20" s="6">
        <v>3779548.7346000001</v>
      </c>
      <c r="W20" s="6">
        <v>4211923.7657000003</v>
      </c>
      <c r="X20" s="6">
        <v>7208368.9494000003</v>
      </c>
      <c r="Y20" s="6">
        <v>7053903.6120999996</v>
      </c>
      <c r="Z20" s="6">
        <v>7380363.9784000004</v>
      </c>
      <c r="AA20" s="6">
        <v>8073487.5449999999</v>
      </c>
      <c r="AB20" s="6">
        <v>6981608.6952</v>
      </c>
      <c r="AC20" s="6">
        <v>8759359.0329</v>
      </c>
      <c r="AD20" s="6">
        <v>6592698.6966000004</v>
      </c>
      <c r="AE20" s="6">
        <v>6240077.2984999996</v>
      </c>
      <c r="AF20" s="6">
        <v>6791193.5033999998</v>
      </c>
    </row>
    <row r="21" spans="1:32" ht="15.75" thickBot="1" x14ac:dyDescent="0.3">
      <c r="A21" s="2" t="s">
        <v>101</v>
      </c>
      <c r="B21" s="3">
        <v>7.9</v>
      </c>
      <c r="C21" s="4" t="s">
        <v>102</v>
      </c>
      <c r="D21" s="4">
        <f t="shared" si="0"/>
        <v>43304.546016912573</v>
      </c>
      <c r="E21" s="4" t="s">
        <v>103</v>
      </c>
      <c r="F21" s="4">
        <f t="shared" si="2"/>
        <v>2092208.3897102377</v>
      </c>
      <c r="G21" s="4" t="s">
        <v>77</v>
      </c>
      <c r="H21" s="4">
        <f t="shared" si="3"/>
        <v>2128822.3942895783</v>
      </c>
      <c r="I21" s="4" t="s">
        <v>104</v>
      </c>
      <c r="J21" s="4">
        <f t="shared" si="1"/>
        <v>428.11688707955295</v>
      </c>
      <c r="K21" s="4" t="s">
        <v>105</v>
      </c>
      <c r="L21" s="4">
        <f t="shared" si="4"/>
        <v>20085.904725180309</v>
      </c>
      <c r="M21" s="4" t="s">
        <v>106</v>
      </c>
      <c r="N21" s="4">
        <f t="shared" si="5"/>
        <v>86602.682060199935</v>
      </c>
      <c r="O21" s="6">
        <v>9421961.0968999993</v>
      </c>
      <c r="P21" s="6">
        <v>9421961.0968999993</v>
      </c>
      <c r="Q21" s="6">
        <v>9496966.7707999963</v>
      </c>
      <c r="R21" s="6">
        <v>11489502.849199999</v>
      </c>
      <c r="S21" s="6">
        <v>11489502.849199999</v>
      </c>
      <c r="T21" s="6">
        <v>15113314.080200002</v>
      </c>
      <c r="U21" s="6">
        <v>14675849.475299999</v>
      </c>
      <c r="V21" s="6">
        <v>14675849.475299999</v>
      </c>
      <c r="W21" s="6">
        <v>18363078.022500001</v>
      </c>
      <c r="X21" s="6">
        <v>47147.343399999998</v>
      </c>
      <c r="Y21" s="6">
        <v>47147.343399999998</v>
      </c>
      <c r="Z21" s="6">
        <v>47888.863600000012</v>
      </c>
      <c r="AA21" s="6">
        <v>83303.032999999996</v>
      </c>
      <c r="AB21" s="6">
        <v>83303.032999999996</v>
      </c>
      <c r="AC21" s="6">
        <v>118092.84050000005</v>
      </c>
      <c r="AD21" s="6">
        <v>81983.257299999997</v>
      </c>
      <c r="AE21" s="6">
        <v>81983.257299999997</v>
      </c>
      <c r="AF21" s="6">
        <v>231983.50270000007</v>
      </c>
    </row>
    <row r="22" spans="1:32" ht="15.75" thickBot="1" x14ac:dyDescent="0.3">
      <c r="A22" s="2" t="s">
        <v>107</v>
      </c>
      <c r="B22" s="3">
        <v>6.1</v>
      </c>
      <c r="C22" s="4" t="s">
        <v>108</v>
      </c>
      <c r="D22" s="4">
        <f t="shared" si="0"/>
        <v>296560.08148601127</v>
      </c>
      <c r="E22" s="4" t="s">
        <v>109</v>
      </c>
      <c r="F22" s="4">
        <f t="shared" si="2"/>
        <v>1838343.1327725204</v>
      </c>
      <c r="G22" s="4" t="s">
        <v>84</v>
      </c>
      <c r="H22" s="4">
        <f t="shared" si="3"/>
        <v>438640.51135378669</v>
      </c>
      <c r="I22" s="4" t="s">
        <v>110</v>
      </c>
      <c r="J22" s="4">
        <f t="shared" si="1"/>
        <v>50093.863782985529</v>
      </c>
      <c r="K22" s="4" t="s">
        <v>111</v>
      </c>
      <c r="L22" s="4">
        <f t="shared" si="4"/>
        <v>13964.562719164704</v>
      </c>
      <c r="M22" s="4" t="s">
        <v>112</v>
      </c>
      <c r="N22" s="4">
        <f t="shared" si="5"/>
        <v>14128.814163562543</v>
      </c>
      <c r="O22" s="6">
        <v>24287054.981699999</v>
      </c>
      <c r="P22" s="6">
        <v>24065648.151900001</v>
      </c>
      <c r="Q22" s="6">
        <v>24652878.489</v>
      </c>
      <c r="R22" s="6">
        <v>32071569.580600001</v>
      </c>
      <c r="S22" s="6">
        <v>29936909.3378</v>
      </c>
      <c r="T22" s="6">
        <v>33596716.201099999</v>
      </c>
      <c r="U22" s="6">
        <v>28452337.557100002</v>
      </c>
      <c r="V22" s="6">
        <v>28063133.535500001</v>
      </c>
      <c r="W22" s="6">
        <v>28938622.223200001</v>
      </c>
      <c r="X22" s="6">
        <v>780990.96239999996</v>
      </c>
      <c r="Y22" s="6">
        <v>725693.44030000002</v>
      </c>
      <c r="Z22" s="6">
        <v>825694.28220000002</v>
      </c>
      <c r="AA22" s="6">
        <v>1021187.4526</v>
      </c>
      <c r="AB22" s="6">
        <v>1003630.7433</v>
      </c>
      <c r="AC22" s="6">
        <v>1031219.9593</v>
      </c>
      <c r="AD22" s="6">
        <v>853651.95259999996</v>
      </c>
      <c r="AE22" s="6">
        <v>841799.43579999998</v>
      </c>
      <c r="AF22" s="6">
        <v>869940.74659999995</v>
      </c>
    </row>
    <row r="23" spans="1:32" ht="15.75" thickBot="1" x14ac:dyDescent="0.3">
      <c r="A23" s="2" t="s">
        <v>113</v>
      </c>
      <c r="B23" s="3">
        <v>7.5</v>
      </c>
      <c r="C23" s="4" t="s">
        <v>114</v>
      </c>
      <c r="D23" s="4">
        <f t="shared" si="0"/>
        <v>241550.78400941173</v>
      </c>
      <c r="E23" s="4" t="s">
        <v>115</v>
      </c>
      <c r="F23" s="4">
        <f t="shared" si="2"/>
        <v>439938.49267154338</v>
      </c>
      <c r="G23" s="4" t="s">
        <v>116</v>
      </c>
      <c r="H23" s="4">
        <f t="shared" si="3"/>
        <v>224289.41185865679</v>
      </c>
      <c r="I23" s="4" t="s">
        <v>117</v>
      </c>
      <c r="J23" s="4">
        <f t="shared" si="1"/>
        <v>13568.203750653687</v>
      </c>
      <c r="K23" s="4" t="s">
        <v>118</v>
      </c>
      <c r="L23" s="4">
        <f t="shared" si="4"/>
        <v>5502.650278552318</v>
      </c>
      <c r="M23" s="4" t="s">
        <v>119</v>
      </c>
      <c r="N23" s="4">
        <f t="shared" si="5"/>
        <v>2882.1801239876163</v>
      </c>
      <c r="O23" s="6">
        <v>14137742.4844</v>
      </c>
      <c r="P23" s="6">
        <v>13926624.588199999</v>
      </c>
      <c r="Q23" s="6">
        <v>14408497.592900001</v>
      </c>
      <c r="R23" s="6">
        <v>16082099.5156</v>
      </c>
      <c r="S23" s="6">
        <v>15658139.954700001</v>
      </c>
      <c r="T23" s="6">
        <v>16537825.7708</v>
      </c>
      <c r="U23" s="6">
        <v>17872093.453000002</v>
      </c>
      <c r="V23" s="6">
        <v>17591815.9848</v>
      </c>
      <c r="W23" s="6">
        <v>18035270.769299999</v>
      </c>
      <c r="X23" s="6">
        <v>76048.346900000004</v>
      </c>
      <c r="Y23" s="6">
        <v>60352.498800000001</v>
      </c>
      <c r="Z23" s="6">
        <v>87371.200700000001</v>
      </c>
      <c r="AA23" s="6">
        <v>87354.307400000005</v>
      </c>
      <c r="AB23" s="6">
        <v>83030.281499999997</v>
      </c>
      <c r="AC23" s="6">
        <v>93956.6872</v>
      </c>
      <c r="AD23" s="6">
        <v>48454.615299999998</v>
      </c>
      <c r="AE23" s="6">
        <v>45736.407599999999</v>
      </c>
      <c r="AF23" s="6">
        <v>51497.715100000001</v>
      </c>
    </row>
  </sheetData>
  <mergeCells count="6">
    <mergeCell ref="AD5:AF5"/>
    <mergeCell ref="O5:Q5"/>
    <mergeCell ref="R5:T5"/>
    <mergeCell ref="U5:W5"/>
    <mergeCell ref="X5:Z5"/>
    <mergeCell ref="AA5:AC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66AA6-99B7-4164-873E-97A1D184B52A}">
  <dimension ref="A1:T43"/>
  <sheetViews>
    <sheetView workbookViewId="0">
      <selection activeCell="T2" sqref="T2"/>
    </sheetView>
  </sheetViews>
  <sheetFormatPr defaultRowHeight="15" x14ac:dyDescent="0.25"/>
  <cols>
    <col min="1" max="2" width="18.42578125" customWidth="1"/>
    <col min="3" max="3" width="12" customWidth="1"/>
    <col min="19" max="19" width="12.140625" customWidth="1"/>
  </cols>
  <sheetData>
    <row r="1" spans="1:20" ht="20.25" customHeight="1" thickBot="1" x14ac:dyDescent="0.3">
      <c r="A1" s="1" t="s">
        <v>147</v>
      </c>
      <c r="B1" s="2" t="s">
        <v>148</v>
      </c>
      <c r="C1" s="2" t="s">
        <v>149</v>
      </c>
      <c r="D1" s="2" t="s">
        <v>150</v>
      </c>
      <c r="E1" s="2" t="s">
        <v>151</v>
      </c>
      <c r="F1" s="2" t="s">
        <v>28</v>
      </c>
      <c r="G1" s="2" t="s">
        <v>152</v>
      </c>
      <c r="H1" s="2" t="s">
        <v>153</v>
      </c>
      <c r="I1" s="2" t="s">
        <v>157</v>
      </c>
      <c r="J1" s="2" t="s">
        <v>154</v>
      </c>
      <c r="K1" s="2" t="s">
        <v>155</v>
      </c>
      <c r="L1" s="2" t="s">
        <v>156</v>
      </c>
      <c r="M1" s="2" t="s">
        <v>158</v>
      </c>
      <c r="N1" s="2" t="s">
        <v>159</v>
      </c>
      <c r="O1" s="2" t="s">
        <v>160</v>
      </c>
      <c r="P1" s="2" t="s">
        <v>161</v>
      </c>
      <c r="Q1" s="2" t="s">
        <v>162</v>
      </c>
      <c r="R1" s="2" t="s">
        <v>163</v>
      </c>
      <c r="S1" s="2" t="s">
        <v>164</v>
      </c>
      <c r="T1" s="25" t="s">
        <v>128</v>
      </c>
    </row>
    <row r="2" spans="1:20" x14ac:dyDescent="0.25">
      <c r="A2" s="5" t="s">
        <v>129</v>
      </c>
      <c r="B2" s="5">
        <v>1</v>
      </c>
      <c r="C2" s="6">
        <v>7277414.6228999998</v>
      </c>
      <c r="D2" s="6">
        <v>1743798.0863999999</v>
      </c>
      <c r="E2" s="6">
        <v>1215022.4489</v>
      </c>
      <c r="F2" s="6">
        <v>22990533.727600001</v>
      </c>
      <c r="G2" s="6">
        <v>7050182.0892000003</v>
      </c>
      <c r="H2" s="6">
        <v>5821201.2320999997</v>
      </c>
      <c r="I2" s="6">
        <v>12046514.646199999</v>
      </c>
      <c r="J2" s="6">
        <v>18392238.0757</v>
      </c>
      <c r="K2" s="6">
        <v>9492744.4695999995</v>
      </c>
      <c r="L2" s="6">
        <v>529407.51899999997</v>
      </c>
      <c r="M2" s="6">
        <v>14472584.0491</v>
      </c>
      <c r="N2" s="6">
        <v>28516907.405099999</v>
      </c>
      <c r="O2" s="6">
        <v>9421961.0968999993</v>
      </c>
      <c r="P2" s="6">
        <v>27429075.491999999</v>
      </c>
      <c r="Q2" s="6">
        <v>9421961.0968999993</v>
      </c>
      <c r="R2" s="6">
        <v>24287054.981699999</v>
      </c>
      <c r="S2" s="6">
        <v>14137742.4844</v>
      </c>
      <c r="T2" t="s">
        <v>166</v>
      </c>
    </row>
    <row r="3" spans="1:20" x14ac:dyDescent="0.25">
      <c r="A3" s="5" t="s">
        <v>130</v>
      </c>
      <c r="B3" s="5">
        <v>1</v>
      </c>
      <c r="C3" s="6">
        <v>6959991.4890999999</v>
      </c>
      <c r="D3" s="6">
        <v>1679881.3126000001</v>
      </c>
      <c r="E3" s="6">
        <v>1163507.2350000001</v>
      </c>
      <c r="F3" s="6">
        <v>22778867.713100001</v>
      </c>
      <c r="G3" s="6">
        <v>6448496.0603999998</v>
      </c>
      <c r="H3" s="6">
        <v>5771822.4845000003</v>
      </c>
      <c r="I3" s="6">
        <v>12002381.475199999</v>
      </c>
      <c r="J3" s="6">
        <v>17042301.528900001</v>
      </c>
      <c r="K3" s="6">
        <v>9400797.1352999993</v>
      </c>
      <c r="L3" s="6">
        <v>510958.05440000002</v>
      </c>
      <c r="M3" s="6">
        <v>13373845.705700001</v>
      </c>
      <c r="N3" s="6">
        <v>26433607.309599999</v>
      </c>
      <c r="O3" s="6">
        <v>9421961.0968999993</v>
      </c>
      <c r="P3" s="6">
        <v>27026682.921599999</v>
      </c>
      <c r="Q3" s="6">
        <v>9421961.0968999993</v>
      </c>
      <c r="R3" s="6">
        <v>24065648.151900001</v>
      </c>
      <c r="S3" s="6">
        <v>13926624.588199999</v>
      </c>
      <c r="T3" t="s">
        <v>167</v>
      </c>
    </row>
    <row r="4" spans="1:20" x14ac:dyDescent="0.25">
      <c r="A4" s="5" t="s">
        <v>131</v>
      </c>
      <c r="B4" s="5">
        <v>1</v>
      </c>
      <c r="C4" s="6">
        <v>7490322.6541999998</v>
      </c>
      <c r="D4" s="6">
        <v>1858357.2943</v>
      </c>
      <c r="E4" s="6">
        <v>1313891.4087</v>
      </c>
      <c r="F4" s="6">
        <v>23303042.534400001</v>
      </c>
      <c r="G4" s="6">
        <v>7711319.4990999997</v>
      </c>
      <c r="H4" s="6">
        <v>5879925.3435000004</v>
      </c>
      <c r="I4" s="6">
        <v>12121848.6669</v>
      </c>
      <c r="J4" s="6">
        <v>19926649.441</v>
      </c>
      <c r="K4" s="6">
        <v>9605565.2028999999</v>
      </c>
      <c r="L4" s="6">
        <v>562380.57530000003</v>
      </c>
      <c r="M4" s="6">
        <v>15939717.4045</v>
      </c>
      <c r="N4" s="6">
        <v>30303024.052299999</v>
      </c>
      <c r="O4" s="6">
        <v>9496966.7707999963</v>
      </c>
      <c r="P4" s="6">
        <v>27647289.426100001</v>
      </c>
      <c r="Q4" s="6">
        <v>9496966.7707999963</v>
      </c>
      <c r="R4" s="6">
        <v>24652878.489</v>
      </c>
      <c r="S4" s="6">
        <v>14408497.592900001</v>
      </c>
      <c r="T4" t="s">
        <v>168</v>
      </c>
    </row>
    <row r="5" spans="1:20" x14ac:dyDescent="0.25">
      <c r="A5" s="5" t="s">
        <v>132</v>
      </c>
      <c r="B5" s="5">
        <v>2</v>
      </c>
      <c r="C5" s="6">
        <v>10118559.7655</v>
      </c>
      <c r="D5" s="6">
        <v>2305283.6743999999</v>
      </c>
      <c r="E5" s="6">
        <v>1744064.4334</v>
      </c>
      <c r="F5" s="6">
        <v>27443616.1395</v>
      </c>
      <c r="G5" s="6">
        <v>8627348.6754999999</v>
      </c>
      <c r="H5" s="6">
        <v>6347610.7377000004</v>
      </c>
      <c r="I5" s="6">
        <v>13307276.5573</v>
      </c>
      <c r="J5" s="6">
        <v>20172288.393300001</v>
      </c>
      <c r="K5" s="6">
        <v>11214302.391100001</v>
      </c>
      <c r="L5" s="6">
        <v>682086.79249999998</v>
      </c>
      <c r="M5" s="6">
        <v>11257568.007099999</v>
      </c>
      <c r="N5" s="6">
        <v>33614446.022299998</v>
      </c>
      <c r="O5" s="6">
        <v>11489502.849199999</v>
      </c>
      <c r="P5" s="6">
        <v>4359925.7439999999</v>
      </c>
      <c r="Q5" s="6">
        <v>11489502.849199999</v>
      </c>
      <c r="R5" s="6">
        <v>32071569.580600001</v>
      </c>
      <c r="S5" s="6">
        <v>16082099.5156</v>
      </c>
      <c r="T5" t="s">
        <v>169</v>
      </c>
    </row>
    <row r="6" spans="1:20" x14ac:dyDescent="0.25">
      <c r="A6" s="5" t="s">
        <v>133</v>
      </c>
      <c r="B6" s="5">
        <v>2</v>
      </c>
      <c r="C6" s="6">
        <v>9496843.3085999992</v>
      </c>
      <c r="D6" s="6">
        <v>2208349.4462000001</v>
      </c>
      <c r="E6" s="6">
        <v>1652550.0930000001</v>
      </c>
      <c r="F6" s="6">
        <v>27051673.8301</v>
      </c>
      <c r="G6" s="6">
        <v>8300820.7006999999</v>
      </c>
      <c r="H6" s="6">
        <v>6241831.9238999998</v>
      </c>
      <c r="I6" s="6">
        <v>12749744.408500001</v>
      </c>
      <c r="J6" s="6">
        <v>17951401.914500002</v>
      </c>
      <c r="K6" s="6">
        <v>11134505.8289</v>
      </c>
      <c r="L6" s="6">
        <v>582531.45109999995</v>
      </c>
      <c r="M6" s="6">
        <v>10459518.4585</v>
      </c>
      <c r="N6" s="6">
        <v>31760780.039999999</v>
      </c>
      <c r="O6" s="6">
        <v>11489502.849199999</v>
      </c>
      <c r="P6" s="6">
        <v>3714603.9945</v>
      </c>
      <c r="Q6" s="6">
        <v>11489502.849199999</v>
      </c>
      <c r="R6" s="6">
        <v>29936909.3378</v>
      </c>
      <c r="S6" s="6">
        <v>15658139.954700001</v>
      </c>
      <c r="T6" t="s">
        <v>170</v>
      </c>
    </row>
    <row r="7" spans="1:20" x14ac:dyDescent="0.25">
      <c r="A7" s="5" t="s">
        <v>134</v>
      </c>
      <c r="B7" s="5">
        <v>2</v>
      </c>
      <c r="C7" s="6">
        <v>10731244.3925</v>
      </c>
      <c r="D7" s="6">
        <v>2408597.2629</v>
      </c>
      <c r="E7" s="6">
        <v>1841889.7790999999</v>
      </c>
      <c r="F7" s="6">
        <v>28227341.044100001</v>
      </c>
      <c r="G7" s="6">
        <v>9230795.7048000004</v>
      </c>
      <c r="H7" s="6">
        <v>6452342.6161000002</v>
      </c>
      <c r="I7" s="6">
        <v>14156624.5176</v>
      </c>
      <c r="J7" s="6">
        <v>22386736.454500001</v>
      </c>
      <c r="K7" s="6">
        <v>11305560.550000001</v>
      </c>
      <c r="L7" s="6">
        <v>735372.35490000003</v>
      </c>
      <c r="M7" s="6">
        <v>11716446.9537</v>
      </c>
      <c r="N7" s="6">
        <v>34700374.791100003</v>
      </c>
      <c r="O7" s="6">
        <v>15113314.080200002</v>
      </c>
      <c r="P7" s="6">
        <v>4710848.2801999999</v>
      </c>
      <c r="Q7" s="6">
        <v>15113314.080200002</v>
      </c>
      <c r="R7" s="6">
        <v>33596716.201099999</v>
      </c>
      <c r="S7" s="6">
        <v>16537825.7708</v>
      </c>
      <c r="T7" t="s">
        <v>171</v>
      </c>
    </row>
    <row r="8" spans="1:20" x14ac:dyDescent="0.25">
      <c r="A8" s="5" t="s">
        <v>135</v>
      </c>
      <c r="B8" s="5">
        <v>3</v>
      </c>
      <c r="C8" s="6">
        <v>8166093.9051999999</v>
      </c>
      <c r="D8" s="6">
        <v>1177887.7091999999</v>
      </c>
      <c r="E8" s="6">
        <v>2445223.8569999998</v>
      </c>
      <c r="F8" s="6">
        <v>34388441.445799999</v>
      </c>
      <c r="G8" s="6">
        <v>7709633.6651999997</v>
      </c>
      <c r="H8" s="6">
        <v>5822547.5078999996</v>
      </c>
      <c r="I8" s="6">
        <v>15237324.4125</v>
      </c>
      <c r="J8" s="6">
        <v>20735619.504999999</v>
      </c>
      <c r="K8" s="6">
        <v>10540657.3972</v>
      </c>
      <c r="L8" s="6">
        <v>497316.89860000001</v>
      </c>
      <c r="M8" s="6">
        <v>13089059.8588</v>
      </c>
      <c r="N8" s="6">
        <v>30532792.126600001</v>
      </c>
      <c r="O8" s="6">
        <v>14675849.475299999</v>
      </c>
      <c r="P8" s="6">
        <v>3961443.6707000001</v>
      </c>
      <c r="Q8" s="6">
        <v>14675849.475299999</v>
      </c>
      <c r="R8" s="6">
        <v>28452337.557100002</v>
      </c>
      <c r="S8" s="6">
        <v>17872093.453000002</v>
      </c>
      <c r="T8" t="s">
        <v>172</v>
      </c>
    </row>
    <row r="9" spans="1:20" x14ac:dyDescent="0.25">
      <c r="A9" s="5" t="s">
        <v>136</v>
      </c>
      <c r="B9" s="5">
        <v>3</v>
      </c>
      <c r="C9" s="6">
        <v>8067120.9661999997</v>
      </c>
      <c r="D9" s="6">
        <v>1126556.6857</v>
      </c>
      <c r="E9" s="6">
        <v>2364126.6077000001</v>
      </c>
      <c r="F9" s="6">
        <v>33606347.265299998</v>
      </c>
      <c r="G9" s="6">
        <v>7628577.8958999999</v>
      </c>
      <c r="H9" s="6">
        <v>5652302.3054</v>
      </c>
      <c r="I9" s="6">
        <v>15156257.257300001</v>
      </c>
      <c r="J9" s="6">
        <v>19698304.0735</v>
      </c>
      <c r="K9" s="6">
        <v>10165687.541200001</v>
      </c>
      <c r="L9" s="6">
        <v>431474.0735</v>
      </c>
      <c r="M9" s="6">
        <v>12140775.315400001</v>
      </c>
      <c r="N9" s="6">
        <v>29764598.888999999</v>
      </c>
      <c r="O9" s="6">
        <v>14675849.475299999</v>
      </c>
      <c r="P9" s="6">
        <v>3779548.7346000001</v>
      </c>
      <c r="Q9" s="6">
        <v>14675849.475299999</v>
      </c>
      <c r="R9" s="6">
        <v>28063133.535500001</v>
      </c>
      <c r="S9" s="6">
        <v>17591815.9848</v>
      </c>
      <c r="T9" t="s">
        <v>173</v>
      </c>
    </row>
    <row r="10" spans="1:20" x14ac:dyDescent="0.25">
      <c r="A10" s="5" t="s">
        <v>137</v>
      </c>
      <c r="B10" s="5">
        <v>3</v>
      </c>
      <c r="C10" s="6">
        <v>8348736.0880000005</v>
      </c>
      <c r="D10" s="6">
        <v>1216289.7217000001</v>
      </c>
      <c r="E10" s="6">
        <v>2494212.8472000002</v>
      </c>
      <c r="F10" s="6">
        <v>35720986.3024</v>
      </c>
      <c r="G10" s="6">
        <v>7830486.1360999998</v>
      </c>
      <c r="H10" s="6">
        <v>5960583.8890000004</v>
      </c>
      <c r="I10" s="6">
        <v>15298044.951400001</v>
      </c>
      <c r="J10" s="6">
        <v>22026634.384500001</v>
      </c>
      <c r="K10" s="6">
        <v>11195028.204399999</v>
      </c>
      <c r="L10" s="6">
        <v>531570.53130000003</v>
      </c>
      <c r="M10" s="6">
        <v>13747127.0965</v>
      </c>
      <c r="N10" s="6">
        <v>31544882.473299999</v>
      </c>
      <c r="O10" s="6">
        <v>18363078.022500001</v>
      </c>
      <c r="P10" s="6">
        <v>4211923.7657000003</v>
      </c>
      <c r="Q10" s="6">
        <v>18363078.022500001</v>
      </c>
      <c r="R10" s="6">
        <v>28938622.223200001</v>
      </c>
      <c r="S10" s="6">
        <v>18035270.769299999</v>
      </c>
      <c r="T10" t="s">
        <v>174</v>
      </c>
    </row>
    <row r="11" spans="1:20" x14ac:dyDescent="0.25">
      <c r="A11" s="5" t="s">
        <v>138</v>
      </c>
      <c r="B11" s="5">
        <v>4</v>
      </c>
      <c r="C11" s="6">
        <v>185466.78419999999</v>
      </c>
      <c r="D11" s="6">
        <v>440522741.62660003</v>
      </c>
      <c r="E11" s="6">
        <v>200702294.9982</v>
      </c>
      <c r="F11" s="6">
        <v>82472.693299999999</v>
      </c>
      <c r="G11" s="6">
        <v>131897.13389999999</v>
      </c>
      <c r="H11" s="6">
        <v>129155.9363</v>
      </c>
      <c r="I11" s="6">
        <v>13910132.7875</v>
      </c>
      <c r="J11" s="6">
        <v>30814183.257300001</v>
      </c>
      <c r="K11" s="6">
        <v>709490.94880000001</v>
      </c>
      <c r="L11" s="6">
        <v>8151906.1942999996</v>
      </c>
      <c r="M11" s="6">
        <v>9635719.1094000004</v>
      </c>
      <c r="N11" s="6">
        <v>38910887.616300002</v>
      </c>
      <c r="O11" s="6">
        <v>47147.343399999998</v>
      </c>
      <c r="P11" s="6">
        <v>7208368.9494000003</v>
      </c>
      <c r="Q11" s="6">
        <v>47147.343399999998</v>
      </c>
      <c r="R11" s="6">
        <v>780990.96239999996</v>
      </c>
      <c r="S11" s="6">
        <v>76048.346900000004</v>
      </c>
      <c r="T11" t="s">
        <v>175</v>
      </c>
    </row>
    <row r="12" spans="1:20" x14ac:dyDescent="0.25">
      <c r="A12" s="5" t="s">
        <v>139</v>
      </c>
      <c r="B12" s="5">
        <v>4</v>
      </c>
      <c r="C12" s="6">
        <v>182166.25339999999</v>
      </c>
      <c r="D12" s="6">
        <v>406909186.84750003</v>
      </c>
      <c r="E12" s="6">
        <v>199413273.6286</v>
      </c>
      <c r="F12" s="6">
        <v>80640.502800000002</v>
      </c>
      <c r="G12" s="6">
        <v>129549.9182</v>
      </c>
      <c r="H12" s="6">
        <v>92766.511599999998</v>
      </c>
      <c r="I12" s="6">
        <v>13274665.4561</v>
      </c>
      <c r="J12" s="6">
        <v>29440396.6987</v>
      </c>
      <c r="K12" s="6">
        <v>383830.09240000002</v>
      </c>
      <c r="L12" s="6">
        <v>7997990.6639</v>
      </c>
      <c r="M12" s="6">
        <v>8978125.4167999998</v>
      </c>
      <c r="N12" s="6">
        <v>36225213.822899997</v>
      </c>
      <c r="O12" s="6">
        <v>47147.343399999998</v>
      </c>
      <c r="P12" s="6">
        <v>7053903.6120999996</v>
      </c>
      <c r="Q12" s="6">
        <v>47147.343399999998</v>
      </c>
      <c r="R12" s="6">
        <v>725693.44030000002</v>
      </c>
      <c r="S12" s="6">
        <v>60352.498800000001</v>
      </c>
      <c r="T12" t="s">
        <v>176</v>
      </c>
    </row>
    <row r="13" spans="1:20" x14ac:dyDescent="0.25">
      <c r="A13" s="5" t="s">
        <v>140</v>
      </c>
      <c r="B13" s="5">
        <v>4</v>
      </c>
      <c r="C13" s="6">
        <v>190100.8034</v>
      </c>
      <c r="D13" s="6">
        <v>480338302.42110002</v>
      </c>
      <c r="E13" s="6">
        <v>201894367.01710001</v>
      </c>
      <c r="F13" s="6">
        <v>84978.774300000005</v>
      </c>
      <c r="G13" s="6">
        <v>135192.67739999999</v>
      </c>
      <c r="H13" s="6">
        <v>166941.79399999999</v>
      </c>
      <c r="I13" s="6">
        <v>14891932.512599999</v>
      </c>
      <c r="J13" s="6">
        <v>32741883.3356</v>
      </c>
      <c r="K13" s="6">
        <v>907618.15890000004</v>
      </c>
      <c r="L13" s="6">
        <v>8303761.3739999998</v>
      </c>
      <c r="M13" s="6">
        <v>10762202.0151</v>
      </c>
      <c r="N13" s="6">
        <v>41656504.7509</v>
      </c>
      <c r="O13" s="6">
        <v>47888.863600000012</v>
      </c>
      <c r="P13" s="6">
        <v>7380363.9784000004</v>
      </c>
      <c r="Q13" s="6">
        <v>47888.863600000012</v>
      </c>
      <c r="R13" s="6">
        <v>825694.28220000002</v>
      </c>
      <c r="S13" s="6">
        <v>87371.200700000001</v>
      </c>
      <c r="T13" t="s">
        <v>177</v>
      </c>
    </row>
    <row r="14" spans="1:20" x14ac:dyDescent="0.25">
      <c r="A14" s="5" t="s">
        <v>141</v>
      </c>
      <c r="B14" s="5">
        <v>5</v>
      </c>
      <c r="C14" s="6">
        <v>204291.4387</v>
      </c>
      <c r="D14" s="6">
        <v>493757496.90179998</v>
      </c>
      <c r="E14" s="6">
        <v>193577982.9923</v>
      </c>
      <c r="F14" s="6">
        <v>85400.255900000004</v>
      </c>
      <c r="G14" s="6">
        <v>145284.5336</v>
      </c>
      <c r="H14" s="6">
        <v>160809.83489999999</v>
      </c>
      <c r="I14" s="6">
        <v>16628109.933700001</v>
      </c>
      <c r="J14" s="6">
        <v>30553805.633400001</v>
      </c>
      <c r="K14" s="6">
        <v>923681.15390000003</v>
      </c>
      <c r="L14" s="6">
        <v>7545195.1315000001</v>
      </c>
      <c r="M14" s="6">
        <v>8854937.8351000007</v>
      </c>
      <c r="N14" s="6">
        <v>30574215.479600001</v>
      </c>
      <c r="O14" s="6">
        <v>83303.032999999996</v>
      </c>
      <c r="P14" s="6">
        <v>8073487.5449999999</v>
      </c>
      <c r="Q14" s="6">
        <v>83303.032999999996</v>
      </c>
      <c r="R14" s="6">
        <v>1021187.4526</v>
      </c>
      <c r="S14" s="6">
        <v>87354.307400000005</v>
      </c>
      <c r="T14" t="s">
        <v>178</v>
      </c>
    </row>
    <row r="15" spans="1:20" x14ac:dyDescent="0.25">
      <c r="A15" s="5" t="s">
        <v>142</v>
      </c>
      <c r="B15" s="5">
        <v>5</v>
      </c>
      <c r="C15" s="6">
        <v>199196.6066</v>
      </c>
      <c r="D15" s="6">
        <v>467145109.083</v>
      </c>
      <c r="E15" s="6">
        <v>183025801.92359999</v>
      </c>
      <c r="F15" s="6">
        <v>81164.399300000005</v>
      </c>
      <c r="G15" s="6">
        <v>141661.277</v>
      </c>
      <c r="H15" s="6">
        <v>111776.18700000001</v>
      </c>
      <c r="I15" s="6">
        <v>16457590.6831</v>
      </c>
      <c r="J15" s="6">
        <v>27286902.041999999</v>
      </c>
      <c r="K15" s="6">
        <v>790479.63600000006</v>
      </c>
      <c r="L15" s="6">
        <v>7478075.0768999998</v>
      </c>
      <c r="M15" s="6">
        <v>7784749.9979999997</v>
      </c>
      <c r="N15" s="6">
        <v>26796101.108800001</v>
      </c>
      <c r="O15" s="6">
        <v>83303.032999999996</v>
      </c>
      <c r="P15" s="6">
        <v>6981608.6952</v>
      </c>
      <c r="Q15" s="6">
        <v>83303.032999999996</v>
      </c>
      <c r="R15" s="6">
        <v>1003630.7433</v>
      </c>
      <c r="S15" s="6">
        <v>83030.281499999997</v>
      </c>
      <c r="T15" t="s">
        <v>179</v>
      </c>
    </row>
    <row r="16" spans="1:20" x14ac:dyDescent="0.25">
      <c r="A16" s="5" t="s">
        <v>143</v>
      </c>
      <c r="B16" s="5">
        <v>5</v>
      </c>
      <c r="C16" s="6">
        <v>210934.88589999999</v>
      </c>
      <c r="D16" s="6">
        <v>512925154.73110002</v>
      </c>
      <c r="E16" s="6">
        <v>200193240.19760001</v>
      </c>
      <c r="F16" s="6">
        <v>91381.237500000003</v>
      </c>
      <c r="G16" s="6">
        <v>150009.10810000001</v>
      </c>
      <c r="H16" s="6">
        <v>217990.63519999999</v>
      </c>
      <c r="I16" s="6">
        <v>16831141.717399999</v>
      </c>
      <c r="J16" s="6">
        <v>32301011.852400001</v>
      </c>
      <c r="K16" s="6">
        <v>1123808.0545999999</v>
      </c>
      <c r="L16" s="6">
        <v>7581643.4649</v>
      </c>
      <c r="M16" s="6">
        <v>9405731.0913999993</v>
      </c>
      <c r="N16" s="6">
        <v>35359199.262000002</v>
      </c>
      <c r="O16" s="6">
        <v>118092.84050000005</v>
      </c>
      <c r="P16" s="6">
        <v>8759359.0329</v>
      </c>
      <c r="Q16" s="6">
        <v>118092.84050000005</v>
      </c>
      <c r="R16" s="6">
        <v>1031219.9593</v>
      </c>
      <c r="S16" s="6">
        <v>93956.6872</v>
      </c>
      <c r="T16" t="s">
        <v>180</v>
      </c>
    </row>
    <row r="17" spans="1:20" x14ac:dyDescent="0.25">
      <c r="A17" s="5" t="s">
        <v>144</v>
      </c>
      <c r="B17" s="5">
        <v>6</v>
      </c>
      <c r="C17" s="6">
        <v>135928.48980000001</v>
      </c>
      <c r="D17" s="6">
        <v>377042206.7841</v>
      </c>
      <c r="E17" s="6">
        <v>224381593.80559999</v>
      </c>
      <c r="F17" s="6">
        <v>81628.576499999996</v>
      </c>
      <c r="G17" s="6">
        <v>95849.179699999993</v>
      </c>
      <c r="H17" s="6">
        <v>113921.49189999999</v>
      </c>
      <c r="I17" s="6">
        <v>18946788.614</v>
      </c>
      <c r="J17" s="6">
        <v>31230886.577300001</v>
      </c>
      <c r="K17" s="6">
        <v>983531.08979999996</v>
      </c>
      <c r="L17" s="6">
        <v>3678842.2990000001</v>
      </c>
      <c r="M17" s="6">
        <v>12240089.9144</v>
      </c>
      <c r="N17" s="6">
        <v>39396155.903399996</v>
      </c>
      <c r="O17" s="6">
        <v>81983.257299999997</v>
      </c>
      <c r="P17" s="6">
        <v>6592698.6966000004</v>
      </c>
      <c r="Q17" s="6">
        <v>81983.257299999997</v>
      </c>
      <c r="R17" s="6">
        <v>853651.95259999996</v>
      </c>
      <c r="S17" s="6">
        <v>48454.615299999998</v>
      </c>
      <c r="T17" t="s">
        <v>181</v>
      </c>
    </row>
    <row r="18" spans="1:20" x14ac:dyDescent="0.25">
      <c r="A18" s="5" t="s">
        <v>145</v>
      </c>
      <c r="B18" s="5">
        <v>6</v>
      </c>
      <c r="C18" s="6">
        <v>131288.55129999999</v>
      </c>
      <c r="D18" s="6">
        <v>366913656.93760002</v>
      </c>
      <c r="E18" s="6">
        <v>202769167.088</v>
      </c>
      <c r="F18" s="6">
        <v>77036.935200000007</v>
      </c>
      <c r="G18" s="6">
        <v>92140.353099999993</v>
      </c>
      <c r="H18" s="6">
        <v>107743.7773</v>
      </c>
      <c r="I18" s="6">
        <v>18912961.105900001</v>
      </c>
      <c r="J18" s="6">
        <v>30317972.596099999</v>
      </c>
      <c r="K18" s="6">
        <v>955158.87159999995</v>
      </c>
      <c r="L18" s="6">
        <v>3578285.4928000001</v>
      </c>
      <c r="M18" s="6">
        <v>11912130.903200001</v>
      </c>
      <c r="N18" s="6">
        <v>38458562.958800003</v>
      </c>
      <c r="O18" s="6">
        <v>81983.257299999997</v>
      </c>
      <c r="P18" s="6">
        <v>6240077.2984999996</v>
      </c>
      <c r="Q18" s="6">
        <v>81983.257299999997</v>
      </c>
      <c r="R18" s="6">
        <v>841799.43579999998</v>
      </c>
      <c r="S18" s="6">
        <v>45736.407599999999</v>
      </c>
      <c r="T18" t="s">
        <v>182</v>
      </c>
    </row>
    <row r="19" spans="1:20" x14ac:dyDescent="0.25">
      <c r="A19" s="5" t="s">
        <v>146</v>
      </c>
      <c r="B19" s="5">
        <v>6</v>
      </c>
      <c r="C19" s="6">
        <v>138646.29490000001</v>
      </c>
      <c r="D19" s="6">
        <v>383676078.93239999</v>
      </c>
      <c r="E19" s="6">
        <v>254035290.26460001</v>
      </c>
      <c r="F19" s="6">
        <v>88448.277700000006</v>
      </c>
      <c r="G19" s="6">
        <v>98034.277100000007</v>
      </c>
      <c r="H19" s="6">
        <v>124719.2825</v>
      </c>
      <c r="I19" s="6">
        <v>18984587.765000001</v>
      </c>
      <c r="J19" s="6">
        <v>31773364.2848</v>
      </c>
      <c r="K19" s="6">
        <v>1034413.0696</v>
      </c>
      <c r="L19" s="6">
        <v>3785516.4312999998</v>
      </c>
      <c r="M19" s="6">
        <v>12816779.9334</v>
      </c>
      <c r="N19" s="6">
        <v>40087697.3059</v>
      </c>
      <c r="O19" s="6">
        <v>231983.50270000007</v>
      </c>
      <c r="P19" s="6">
        <v>6791193.5033999998</v>
      </c>
      <c r="Q19" s="6">
        <v>231983.50270000007</v>
      </c>
      <c r="R19" s="6">
        <v>869940.74659999995</v>
      </c>
      <c r="S19" s="6">
        <v>51497.715100000001</v>
      </c>
      <c r="T19" t="s">
        <v>183</v>
      </c>
    </row>
    <row r="27" spans="1:20" ht="15.75" thickBot="1" x14ac:dyDescent="0.3">
      <c r="B27" s="2" t="s">
        <v>149</v>
      </c>
    </row>
    <row r="28" spans="1:20" ht="15.75" thickBot="1" x14ac:dyDescent="0.3">
      <c r="B28" s="2" t="s">
        <v>165</v>
      </c>
    </row>
    <row r="29" spans="1:20" ht="15.75" thickBot="1" x14ac:dyDescent="0.3">
      <c r="B29" s="2" t="s">
        <v>151</v>
      </c>
    </row>
    <row r="30" spans="1:20" ht="15.75" thickBot="1" x14ac:dyDescent="0.3">
      <c r="B30" s="2" t="s">
        <v>28</v>
      </c>
    </row>
    <row r="31" spans="1:20" ht="15.75" thickBot="1" x14ac:dyDescent="0.3">
      <c r="B31" s="2" t="s">
        <v>152</v>
      </c>
    </row>
    <row r="32" spans="1:20" ht="15.75" thickBot="1" x14ac:dyDescent="0.3">
      <c r="B32" s="2" t="s">
        <v>153</v>
      </c>
    </row>
    <row r="33" spans="2:2" ht="15.75" thickBot="1" x14ac:dyDescent="0.3">
      <c r="B33" s="2" t="s">
        <v>157</v>
      </c>
    </row>
    <row r="34" spans="2:2" ht="15.75" thickBot="1" x14ac:dyDescent="0.3">
      <c r="B34" s="2" t="s">
        <v>154</v>
      </c>
    </row>
    <row r="35" spans="2:2" ht="15.75" thickBot="1" x14ac:dyDescent="0.3">
      <c r="B35" s="2" t="s">
        <v>155</v>
      </c>
    </row>
    <row r="36" spans="2:2" ht="15.75" thickBot="1" x14ac:dyDescent="0.3">
      <c r="B36" s="2" t="s">
        <v>156</v>
      </c>
    </row>
    <row r="37" spans="2:2" ht="15.75" thickBot="1" x14ac:dyDescent="0.3">
      <c r="B37" s="2" t="s">
        <v>158</v>
      </c>
    </row>
    <row r="38" spans="2:2" ht="15.75" thickBot="1" x14ac:dyDescent="0.3">
      <c r="B38" s="2" t="s">
        <v>159</v>
      </c>
    </row>
    <row r="39" spans="2:2" ht="15.75" thickBot="1" x14ac:dyDescent="0.3">
      <c r="B39" s="2" t="s">
        <v>160</v>
      </c>
    </row>
    <row r="40" spans="2:2" ht="15.75" thickBot="1" x14ac:dyDescent="0.3">
      <c r="B40" s="2" t="s">
        <v>161</v>
      </c>
    </row>
    <row r="41" spans="2:2" ht="15.75" thickBot="1" x14ac:dyDescent="0.3">
      <c r="B41" s="2" t="s">
        <v>162</v>
      </c>
    </row>
    <row r="42" spans="2:2" ht="15.75" thickBot="1" x14ac:dyDescent="0.3">
      <c r="B42" s="2" t="s">
        <v>163</v>
      </c>
    </row>
    <row r="43" spans="2:2" ht="15.75" thickBot="1" x14ac:dyDescent="0.3">
      <c r="B43" s="2" t="s">
        <v>164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69E41-2789-4109-A40C-DCD283A53F75}">
  <dimension ref="A2:V22"/>
  <sheetViews>
    <sheetView tabSelected="1" workbookViewId="0">
      <selection activeCell="T4" sqref="T4:T20"/>
    </sheetView>
  </sheetViews>
  <sheetFormatPr defaultRowHeight="15" x14ac:dyDescent="0.25"/>
  <cols>
    <col min="1" max="1" width="27.42578125" customWidth="1"/>
    <col min="2" max="2" width="8.5703125" customWidth="1"/>
    <col min="4" max="4" width="3.140625" customWidth="1"/>
    <col min="5" max="5" width="8.85546875" customWidth="1"/>
    <col min="7" max="7" width="2.42578125" customWidth="1"/>
    <col min="8" max="8" width="11.5703125" bestFit="1" customWidth="1"/>
    <col min="9" max="9" width="9.140625" customWidth="1"/>
    <col min="10" max="10" width="2.42578125" customWidth="1"/>
    <col min="13" max="13" width="2.42578125" customWidth="1"/>
    <col min="14" max="14" width="9.28515625" customWidth="1"/>
    <col min="16" max="16" width="2.42578125" customWidth="1"/>
    <col min="17" max="17" width="9.85546875" customWidth="1"/>
    <col min="19" max="19" width="2" customWidth="1"/>
    <col min="20" max="20" width="9.5703125" customWidth="1"/>
  </cols>
  <sheetData>
    <row r="2" spans="1:22" x14ac:dyDescent="0.25">
      <c r="C2" s="38" t="s">
        <v>127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</row>
    <row r="3" spans="1:22" x14ac:dyDescent="0.25">
      <c r="A3" s="10" t="s">
        <v>124</v>
      </c>
      <c r="B3" s="18" t="s">
        <v>126</v>
      </c>
      <c r="C3" s="39" t="s">
        <v>2</v>
      </c>
      <c r="D3" s="40"/>
      <c r="E3" s="40"/>
      <c r="F3" s="41" t="s">
        <v>3</v>
      </c>
      <c r="G3" s="42"/>
      <c r="H3" s="43"/>
      <c r="I3" s="42" t="s">
        <v>4</v>
      </c>
      <c r="J3" s="42"/>
      <c r="K3" s="42"/>
      <c r="L3" s="44" t="s">
        <v>5</v>
      </c>
      <c r="M3" s="42"/>
      <c r="N3" s="43"/>
      <c r="O3" s="41" t="s">
        <v>6</v>
      </c>
      <c r="P3" s="42"/>
      <c r="Q3" s="43"/>
      <c r="R3" s="41" t="s">
        <v>7</v>
      </c>
      <c r="S3" s="42"/>
      <c r="T3" s="45"/>
      <c r="U3" s="18" t="s">
        <v>128</v>
      </c>
      <c r="V3" s="7"/>
    </row>
    <row r="4" spans="1:22" x14ac:dyDescent="0.25">
      <c r="A4" s="8" t="s">
        <v>8</v>
      </c>
      <c r="B4" s="19">
        <v>6.19</v>
      </c>
      <c r="C4" s="9" t="s">
        <v>9</v>
      </c>
      <c r="D4" s="9" t="s">
        <v>123</v>
      </c>
      <c r="E4" s="28">
        <v>266876.50712760311</v>
      </c>
      <c r="F4" s="22" t="s">
        <v>10</v>
      </c>
      <c r="G4" s="9" t="s">
        <v>123</v>
      </c>
      <c r="H4" s="31">
        <v>617206.04891126335</v>
      </c>
      <c r="I4" s="28">
        <v>8170000</v>
      </c>
      <c r="J4" s="9" t="s">
        <v>123</v>
      </c>
      <c r="K4" s="28">
        <v>142864.08833729342</v>
      </c>
      <c r="L4" s="15" t="s">
        <v>12</v>
      </c>
      <c r="M4" s="9" t="s">
        <v>123</v>
      </c>
      <c r="N4" s="31">
        <v>3985.9068648221428</v>
      </c>
      <c r="O4" s="22" t="s">
        <v>13</v>
      </c>
      <c r="P4" s="9" t="s">
        <v>123</v>
      </c>
      <c r="Q4" s="31">
        <v>5886.1405826340142</v>
      </c>
      <c r="R4" s="22" t="s">
        <v>14</v>
      </c>
      <c r="S4" s="9" t="s">
        <v>123</v>
      </c>
      <c r="T4" s="34">
        <v>3720.4812575953488</v>
      </c>
      <c r="U4" s="26" t="s">
        <v>166</v>
      </c>
      <c r="V4" s="7"/>
    </row>
    <row r="5" spans="1:22" x14ac:dyDescent="0.25">
      <c r="A5" s="11" t="s">
        <v>15</v>
      </c>
      <c r="B5" s="20">
        <v>15.35</v>
      </c>
      <c r="C5" s="12" t="s">
        <v>16</v>
      </c>
      <c r="D5" s="12" t="s">
        <v>123</v>
      </c>
      <c r="E5" s="29">
        <v>90427.542017033789</v>
      </c>
      <c r="F5" s="23" t="s">
        <v>17</v>
      </c>
      <c r="G5" s="12" t="s">
        <v>123</v>
      </c>
      <c r="H5" s="32">
        <v>100140.84269883235</v>
      </c>
      <c r="I5" s="12" t="s">
        <v>18</v>
      </c>
      <c r="J5" s="12" t="s">
        <v>123</v>
      </c>
      <c r="K5" s="29">
        <v>45021.487994410367</v>
      </c>
      <c r="L5" s="16" t="s">
        <v>19</v>
      </c>
      <c r="M5" s="12" t="s">
        <v>123</v>
      </c>
      <c r="N5" s="32">
        <v>36758184.939296596</v>
      </c>
      <c r="O5" s="23" t="s">
        <v>20</v>
      </c>
      <c r="P5" s="12" t="s">
        <v>123</v>
      </c>
      <c r="Q5" s="32">
        <v>22990689.679453079</v>
      </c>
      <c r="R5" s="23" t="s">
        <v>21</v>
      </c>
      <c r="S5" s="12" t="s">
        <v>123</v>
      </c>
      <c r="T5" s="35">
        <v>8441707.6945838686</v>
      </c>
      <c r="U5" s="26" t="s">
        <v>166</v>
      </c>
      <c r="V5" s="7"/>
    </row>
    <row r="6" spans="1:22" x14ac:dyDescent="0.25">
      <c r="A6" s="11" t="s">
        <v>22</v>
      </c>
      <c r="B6" s="20">
        <v>15.09</v>
      </c>
      <c r="C6" s="12" t="s">
        <v>23</v>
      </c>
      <c r="D6" s="12" t="s">
        <v>123</v>
      </c>
      <c r="E6" s="29">
        <v>76424.568665807674</v>
      </c>
      <c r="F6" s="23" t="s">
        <v>16</v>
      </c>
      <c r="G6" s="12" t="s">
        <v>123</v>
      </c>
      <c r="H6" s="32">
        <v>94687.371115527698</v>
      </c>
      <c r="I6" s="12" t="s">
        <v>24</v>
      </c>
      <c r="J6" s="12" t="s">
        <v>123</v>
      </c>
      <c r="K6" s="29">
        <v>65700.221602991878</v>
      </c>
      <c r="L6" s="16" t="s">
        <v>25</v>
      </c>
      <c r="M6" s="12" t="s">
        <v>123</v>
      </c>
      <c r="N6" s="32">
        <v>1240862.3474549348</v>
      </c>
      <c r="O6" s="23" t="s">
        <v>26</v>
      </c>
      <c r="P6" s="12" t="s">
        <v>123</v>
      </c>
      <c r="Q6" s="32">
        <v>8658628.5489341542</v>
      </c>
      <c r="R6" s="23" t="s">
        <v>27</v>
      </c>
      <c r="S6" s="12" t="s">
        <v>123</v>
      </c>
      <c r="T6" s="35">
        <v>25737955.396212202</v>
      </c>
      <c r="U6" s="26" t="s">
        <v>166</v>
      </c>
      <c r="V6" s="7"/>
    </row>
    <row r="7" spans="1:22" x14ac:dyDescent="0.25">
      <c r="A7" s="11" t="s">
        <v>28</v>
      </c>
      <c r="B7" s="20">
        <v>6.51</v>
      </c>
      <c r="C7" s="12" t="s">
        <v>29</v>
      </c>
      <c r="D7" s="12" t="s">
        <v>123</v>
      </c>
      <c r="E7" s="29">
        <v>263699.16549822479</v>
      </c>
      <c r="F7" s="23" t="s">
        <v>30</v>
      </c>
      <c r="G7" s="12" t="s">
        <v>123</v>
      </c>
      <c r="H7" s="32">
        <v>598614.63648196531</v>
      </c>
      <c r="I7" s="12" t="s">
        <v>31</v>
      </c>
      <c r="J7" s="12" t="s">
        <v>123</v>
      </c>
      <c r="K7" s="29">
        <v>1069193.259678398</v>
      </c>
      <c r="L7" s="16" t="s">
        <v>32</v>
      </c>
      <c r="M7" s="12" t="s">
        <v>123</v>
      </c>
      <c r="N7" s="32">
        <v>2177.8415772871517</v>
      </c>
      <c r="O7" s="23" t="s">
        <v>33</v>
      </c>
      <c r="P7" s="12" t="s">
        <v>123</v>
      </c>
      <c r="Q7" s="32">
        <v>5133.1992110229749</v>
      </c>
      <c r="R7" s="23" t="s">
        <v>34</v>
      </c>
      <c r="S7" s="12" t="s">
        <v>123</v>
      </c>
      <c r="T7" s="35">
        <v>5741.8091216597895</v>
      </c>
      <c r="U7" s="26" t="s">
        <v>166</v>
      </c>
      <c r="V7" s="7"/>
    </row>
    <row r="8" spans="1:22" x14ac:dyDescent="0.25">
      <c r="A8" s="11" t="s">
        <v>35</v>
      </c>
      <c r="B8" s="20">
        <v>6.27</v>
      </c>
      <c r="C8" s="12" t="s">
        <v>36</v>
      </c>
      <c r="D8" s="12" t="s">
        <v>123</v>
      </c>
      <c r="E8" s="29">
        <v>631644.91466758004</v>
      </c>
      <c r="F8" s="23" t="s">
        <v>37</v>
      </c>
      <c r="G8" s="12" t="s">
        <v>123</v>
      </c>
      <c r="H8" s="32">
        <v>471808.99096788117</v>
      </c>
      <c r="I8" s="12" t="s">
        <v>38</v>
      </c>
      <c r="J8" s="12" t="s">
        <v>123</v>
      </c>
      <c r="K8" s="29">
        <v>101605.68793142686</v>
      </c>
      <c r="L8" s="16" t="s">
        <v>39</v>
      </c>
      <c r="M8" s="12" t="s">
        <v>123</v>
      </c>
      <c r="N8" s="32">
        <v>2834.6298962387532</v>
      </c>
      <c r="O8" s="23" t="s">
        <v>40</v>
      </c>
      <c r="P8" s="12" t="s">
        <v>123</v>
      </c>
      <c r="Q8" s="32">
        <v>4186.0059856148737</v>
      </c>
      <c r="R8" s="23" t="s">
        <v>41</v>
      </c>
      <c r="S8" s="12" t="s">
        <v>123</v>
      </c>
      <c r="T8" s="35">
        <v>2979.6080702594245</v>
      </c>
      <c r="U8" s="26" t="s">
        <v>166</v>
      </c>
      <c r="V8" s="7"/>
    </row>
    <row r="9" spans="1:22" x14ac:dyDescent="0.25">
      <c r="A9" s="11" t="s">
        <v>42</v>
      </c>
      <c r="B9" s="20">
        <v>7.07</v>
      </c>
      <c r="C9" s="12" t="s">
        <v>43</v>
      </c>
      <c r="D9" s="12" t="s">
        <v>123</v>
      </c>
      <c r="E9" s="29">
        <v>54118.712257157509</v>
      </c>
      <c r="F9" s="23" t="s">
        <v>44</v>
      </c>
      <c r="G9" s="12" t="s">
        <v>123</v>
      </c>
      <c r="H9" s="32">
        <v>105255.77999382492</v>
      </c>
      <c r="I9" s="12" t="s">
        <v>43</v>
      </c>
      <c r="J9" s="12" t="s">
        <v>123</v>
      </c>
      <c r="K9" s="29">
        <v>154420.9648268733</v>
      </c>
      <c r="L9" s="16" t="s">
        <v>45</v>
      </c>
      <c r="M9" s="12" t="s">
        <v>123</v>
      </c>
      <c r="N9" s="32">
        <v>37089.831920265722</v>
      </c>
      <c r="O9" s="23" t="s">
        <v>46</v>
      </c>
      <c r="P9" s="12" t="s">
        <v>123</v>
      </c>
      <c r="Q9" s="32">
        <v>53159.275696972152</v>
      </c>
      <c r="R9" s="23" t="s">
        <v>47</v>
      </c>
      <c r="S9" s="12" t="s">
        <v>123</v>
      </c>
      <c r="T9" s="35">
        <v>8591.8975040027162</v>
      </c>
      <c r="U9" s="26" t="s">
        <v>166</v>
      </c>
      <c r="V9" s="7"/>
    </row>
    <row r="10" spans="1:22" x14ac:dyDescent="0.25">
      <c r="A10" s="11" t="s">
        <v>48</v>
      </c>
      <c r="B10" s="20">
        <v>8.11</v>
      </c>
      <c r="C10" s="12" t="s">
        <v>49</v>
      </c>
      <c r="D10" s="12" t="s">
        <v>123</v>
      </c>
      <c r="E10" s="29">
        <v>60408.831239077306</v>
      </c>
      <c r="F10" s="23" t="s">
        <v>50</v>
      </c>
      <c r="G10" s="12" t="s">
        <v>123</v>
      </c>
      <c r="H10" s="32">
        <v>708466.14786129573</v>
      </c>
      <c r="I10" s="12" t="s">
        <v>51</v>
      </c>
      <c r="J10" s="12" t="s">
        <v>123</v>
      </c>
      <c r="K10" s="29">
        <v>71136.743546874117</v>
      </c>
      <c r="L10" s="16" t="s">
        <v>52</v>
      </c>
      <c r="M10" s="12" t="s">
        <v>123</v>
      </c>
      <c r="N10" s="32">
        <v>814790.58265741332</v>
      </c>
      <c r="O10" s="23" t="s">
        <v>53</v>
      </c>
      <c r="P10" s="12" t="s">
        <v>123</v>
      </c>
      <c r="Q10" s="32">
        <v>187011.1829295191</v>
      </c>
      <c r="R10" s="23" t="s">
        <v>54</v>
      </c>
      <c r="S10" s="12" t="s">
        <v>123</v>
      </c>
      <c r="T10" s="35">
        <v>35831.676894436911</v>
      </c>
      <c r="U10" s="26" t="s">
        <v>166</v>
      </c>
      <c r="V10" s="7"/>
    </row>
    <row r="11" spans="1:22" x14ac:dyDescent="0.25">
      <c r="A11" s="11" t="s">
        <v>55</v>
      </c>
      <c r="B11" s="20">
        <v>17.100000000000001</v>
      </c>
      <c r="C11" s="12" t="s">
        <v>56</v>
      </c>
      <c r="D11" s="12" t="s">
        <v>123</v>
      </c>
      <c r="E11" s="29">
        <v>1443156.8288757193</v>
      </c>
      <c r="F11" s="23" t="s">
        <v>57</v>
      </c>
      <c r="G11" s="12" t="s">
        <v>123</v>
      </c>
      <c r="H11" s="32">
        <v>2217668.0488441796</v>
      </c>
      <c r="I11" s="12" t="s">
        <v>58</v>
      </c>
      <c r="J11" s="12" t="s">
        <v>123</v>
      </c>
      <c r="K11" s="29">
        <v>1166466.5133527403</v>
      </c>
      <c r="L11" s="16" t="s">
        <v>59</v>
      </c>
      <c r="M11" s="12" t="s">
        <v>123</v>
      </c>
      <c r="N11" s="32">
        <v>1658469.7321173884</v>
      </c>
      <c r="O11" s="23" t="s">
        <v>60</v>
      </c>
      <c r="P11" s="12" t="s">
        <v>123</v>
      </c>
      <c r="Q11" s="32">
        <v>2545148.5168834464</v>
      </c>
      <c r="R11" s="23" t="s">
        <v>61</v>
      </c>
      <c r="S11" s="12" t="s">
        <v>123</v>
      </c>
      <c r="T11" s="35">
        <v>735511.04316907167</v>
      </c>
      <c r="U11" s="26" t="s">
        <v>166</v>
      </c>
      <c r="V11" s="7"/>
    </row>
    <row r="12" spans="1:22" x14ac:dyDescent="0.25">
      <c r="A12" s="11" t="s">
        <v>62</v>
      </c>
      <c r="B12" s="20">
        <v>7.4</v>
      </c>
      <c r="C12" s="12" t="s">
        <v>63</v>
      </c>
      <c r="D12" s="12" t="s">
        <v>123</v>
      </c>
      <c r="E12" s="29">
        <v>102561.19446121281</v>
      </c>
      <c r="F12" s="23" t="s">
        <v>64</v>
      </c>
      <c r="G12" s="12" t="s">
        <v>123</v>
      </c>
      <c r="H12" s="32">
        <v>85591.335733000495</v>
      </c>
      <c r="I12" s="12" t="s">
        <v>65</v>
      </c>
      <c r="J12" s="12" t="s">
        <v>123</v>
      </c>
      <c r="K12" s="29">
        <v>520951.97269698023</v>
      </c>
      <c r="L12" s="16" t="s">
        <v>66</v>
      </c>
      <c r="M12" s="12" t="s">
        <v>123</v>
      </c>
      <c r="N12" s="32">
        <v>264469.06667919882</v>
      </c>
      <c r="O12" s="23" t="s">
        <v>67</v>
      </c>
      <c r="P12" s="12" t="s">
        <v>123</v>
      </c>
      <c r="Q12" s="32">
        <v>167780.2408911867</v>
      </c>
      <c r="R12" s="23" t="s">
        <v>68</v>
      </c>
      <c r="S12" s="12" t="s">
        <v>123</v>
      </c>
      <c r="T12" s="35">
        <v>40156.333113178312</v>
      </c>
      <c r="U12" s="26" t="s">
        <v>166</v>
      </c>
      <c r="V12" s="7"/>
    </row>
    <row r="13" spans="1:22" x14ac:dyDescent="0.25">
      <c r="A13" s="11" t="s">
        <v>69</v>
      </c>
      <c r="B13" s="20">
        <v>6.5</v>
      </c>
      <c r="C13" s="12" t="s">
        <v>70</v>
      </c>
      <c r="D13" s="12" t="s">
        <v>123</v>
      </c>
      <c r="E13" s="29">
        <v>26050.850406786347</v>
      </c>
      <c r="F13" s="23" t="s">
        <v>71</v>
      </c>
      <c r="G13" s="12" t="s">
        <v>123</v>
      </c>
      <c r="H13" s="32">
        <v>77578.94799917881</v>
      </c>
      <c r="I13" s="12" t="s">
        <v>72</v>
      </c>
      <c r="J13" s="12" t="s">
        <v>123</v>
      </c>
      <c r="K13" s="29">
        <v>50872.208906898748</v>
      </c>
      <c r="L13" s="16" t="s">
        <v>73</v>
      </c>
      <c r="M13" s="12" t="s">
        <v>123</v>
      </c>
      <c r="N13" s="32">
        <v>152886.51197053032</v>
      </c>
      <c r="O13" s="23" t="s">
        <v>74</v>
      </c>
      <c r="P13" s="12" t="s">
        <v>123</v>
      </c>
      <c r="Q13" s="32">
        <v>52535.692200736536</v>
      </c>
      <c r="R13" s="23" t="s">
        <v>75</v>
      </c>
      <c r="S13" s="12" t="s">
        <v>123</v>
      </c>
      <c r="T13" s="35">
        <v>103630.51645685974</v>
      </c>
      <c r="U13" s="26" t="s">
        <v>166</v>
      </c>
      <c r="V13" s="7"/>
    </row>
    <row r="14" spans="1:22" x14ac:dyDescent="0.25">
      <c r="A14" s="11" t="s">
        <v>76</v>
      </c>
      <c r="B14" s="20">
        <v>17.3</v>
      </c>
      <c r="C14" s="12" t="s">
        <v>77</v>
      </c>
      <c r="D14" s="12" t="s">
        <v>123</v>
      </c>
      <c r="E14" s="29">
        <v>1287335.9963174229</v>
      </c>
      <c r="F14" s="23" t="s">
        <v>78</v>
      </c>
      <c r="G14" s="12" t="s">
        <v>123</v>
      </c>
      <c r="H14" s="32">
        <v>636045.36155045941</v>
      </c>
      <c r="I14" s="12" t="s">
        <v>79</v>
      </c>
      <c r="J14" s="12" t="s">
        <v>123</v>
      </c>
      <c r="K14" s="29">
        <v>807533.49870955746</v>
      </c>
      <c r="L14" s="16" t="s">
        <v>80</v>
      </c>
      <c r="M14" s="12" t="s">
        <v>123</v>
      </c>
      <c r="N14" s="32">
        <v>902249.273573488</v>
      </c>
      <c r="O14" s="23" t="s">
        <v>81</v>
      </c>
      <c r="P14" s="12" t="s">
        <v>123</v>
      </c>
      <c r="Q14" s="32">
        <v>824242.57382385037</v>
      </c>
      <c r="R14" s="23" t="s">
        <v>82</v>
      </c>
      <c r="S14" s="12" t="s">
        <v>123</v>
      </c>
      <c r="T14" s="35">
        <v>457988.05640964408</v>
      </c>
      <c r="U14" s="26" t="s">
        <v>166</v>
      </c>
      <c r="V14" s="7"/>
    </row>
    <row r="15" spans="1:22" x14ac:dyDescent="0.25">
      <c r="A15" s="11" t="s">
        <v>83</v>
      </c>
      <c r="B15" s="20">
        <v>17</v>
      </c>
      <c r="C15" s="12" t="s">
        <v>84</v>
      </c>
      <c r="D15" s="12" t="s">
        <v>123</v>
      </c>
      <c r="E15" s="29">
        <v>1936609.4897183217</v>
      </c>
      <c r="F15" s="23" t="s">
        <v>85</v>
      </c>
      <c r="G15" s="12" t="s">
        <v>123</v>
      </c>
      <c r="H15" s="32">
        <v>1486412.6931160137</v>
      </c>
      <c r="I15" s="12" t="s">
        <v>86</v>
      </c>
      <c r="J15" s="12" t="s">
        <v>123</v>
      </c>
      <c r="K15" s="29">
        <v>892921.92274443863</v>
      </c>
      <c r="L15" s="16" t="s">
        <v>87</v>
      </c>
      <c r="M15" s="12" t="s">
        <v>123</v>
      </c>
      <c r="N15" s="32">
        <v>2715700.5946575375</v>
      </c>
      <c r="O15" s="23" t="s">
        <v>60</v>
      </c>
      <c r="P15" s="12" t="s">
        <v>123</v>
      </c>
      <c r="Q15" s="32">
        <v>4291403.5772696212</v>
      </c>
      <c r="R15" s="23" t="s">
        <v>88</v>
      </c>
      <c r="S15" s="12" t="s">
        <v>123</v>
      </c>
      <c r="T15" s="35">
        <v>817658.11539586366</v>
      </c>
      <c r="U15" s="26" t="s">
        <v>166</v>
      </c>
      <c r="V15" s="7"/>
    </row>
    <row r="16" spans="1:22" x14ac:dyDescent="0.25">
      <c r="A16" s="11" t="s">
        <v>89</v>
      </c>
      <c r="B16" s="20">
        <v>5.0999999999999996</v>
      </c>
      <c r="C16" s="12" t="s">
        <v>30</v>
      </c>
      <c r="D16" s="12" t="s">
        <v>123</v>
      </c>
      <c r="E16" s="29">
        <v>43304.546016912573</v>
      </c>
      <c r="F16" s="23" t="s">
        <v>61</v>
      </c>
      <c r="G16" s="12" t="s">
        <v>123</v>
      </c>
      <c r="H16" s="32">
        <v>2092208.3897102377</v>
      </c>
      <c r="I16" s="12" t="s">
        <v>90</v>
      </c>
      <c r="J16" s="12" t="s">
        <v>123</v>
      </c>
      <c r="K16" s="29">
        <v>2128822.3942895783</v>
      </c>
      <c r="L16" s="16" t="s">
        <v>91</v>
      </c>
      <c r="M16" s="12" t="s">
        <v>123</v>
      </c>
      <c r="N16" s="32">
        <v>428.11688707955295</v>
      </c>
      <c r="O16" s="23" t="s">
        <v>92</v>
      </c>
      <c r="P16" s="12" t="s">
        <v>123</v>
      </c>
      <c r="Q16" s="32">
        <v>20085.904725180309</v>
      </c>
      <c r="R16" s="23" t="s">
        <v>93</v>
      </c>
      <c r="S16" s="12" t="s">
        <v>123</v>
      </c>
      <c r="T16" s="35">
        <v>86602.682060199935</v>
      </c>
      <c r="U16" s="26" t="s">
        <v>166</v>
      </c>
      <c r="V16" s="7"/>
    </row>
    <row r="17" spans="1:22" x14ac:dyDescent="0.25">
      <c r="A17" s="11" t="s">
        <v>94</v>
      </c>
      <c r="B17" s="20">
        <v>16.399999999999999</v>
      </c>
      <c r="C17" s="12" t="s">
        <v>95</v>
      </c>
      <c r="D17" s="12" t="s">
        <v>123</v>
      </c>
      <c r="E17" s="29">
        <v>314825.22537015926</v>
      </c>
      <c r="F17" s="23" t="s">
        <v>96</v>
      </c>
      <c r="G17" s="12" t="s">
        <v>123</v>
      </c>
      <c r="H17" s="32">
        <v>505319.9421456806</v>
      </c>
      <c r="I17" s="12" t="s">
        <v>97</v>
      </c>
      <c r="J17" s="12" t="s">
        <v>123</v>
      </c>
      <c r="K17" s="29">
        <v>217092.22820756712</v>
      </c>
      <c r="L17" s="16" t="s">
        <v>98</v>
      </c>
      <c r="M17" s="12" t="s">
        <v>123</v>
      </c>
      <c r="N17" s="32">
        <v>163308.60417863503</v>
      </c>
      <c r="O17" s="23" t="s">
        <v>99</v>
      </c>
      <c r="P17" s="12" t="s">
        <v>123</v>
      </c>
      <c r="Q17" s="32">
        <v>896568.95846956421</v>
      </c>
      <c r="R17" s="23" t="s">
        <v>100</v>
      </c>
      <c r="S17" s="12" t="s">
        <v>123</v>
      </c>
      <c r="T17" s="35">
        <v>279126.94544118195</v>
      </c>
      <c r="U17" s="26" t="s">
        <v>166</v>
      </c>
      <c r="V17" s="7"/>
    </row>
    <row r="18" spans="1:22" x14ac:dyDescent="0.25">
      <c r="A18" s="11" t="s">
        <v>101</v>
      </c>
      <c r="B18" s="20">
        <v>7.9</v>
      </c>
      <c r="C18" s="12" t="s">
        <v>102</v>
      </c>
      <c r="D18" s="12" t="s">
        <v>123</v>
      </c>
      <c r="E18" s="29">
        <v>43304.546016912573</v>
      </c>
      <c r="F18" s="23" t="s">
        <v>103</v>
      </c>
      <c r="G18" s="12" t="s">
        <v>123</v>
      </c>
      <c r="H18" s="32">
        <v>2092208.3897102377</v>
      </c>
      <c r="I18" s="12" t="s">
        <v>77</v>
      </c>
      <c r="J18" s="12" t="s">
        <v>123</v>
      </c>
      <c r="K18" s="29">
        <v>2128822.3942895783</v>
      </c>
      <c r="L18" s="16" t="s">
        <v>104</v>
      </c>
      <c r="M18" s="12" t="s">
        <v>123</v>
      </c>
      <c r="N18" s="32">
        <v>428.11688707955295</v>
      </c>
      <c r="O18" s="23" t="s">
        <v>105</v>
      </c>
      <c r="P18" s="12" t="s">
        <v>123</v>
      </c>
      <c r="Q18" s="32">
        <v>20085.904725180309</v>
      </c>
      <c r="R18" s="23" t="s">
        <v>106</v>
      </c>
      <c r="S18" s="12" t="s">
        <v>123</v>
      </c>
      <c r="T18" s="35">
        <v>86602.682060199935</v>
      </c>
      <c r="U18" s="26" t="s">
        <v>166</v>
      </c>
      <c r="V18" s="7"/>
    </row>
    <row r="19" spans="1:22" x14ac:dyDescent="0.25">
      <c r="A19" s="11" t="s">
        <v>107</v>
      </c>
      <c r="B19" s="20">
        <v>6.1</v>
      </c>
      <c r="C19" s="12" t="s">
        <v>108</v>
      </c>
      <c r="D19" s="12" t="s">
        <v>123</v>
      </c>
      <c r="E19" s="29">
        <v>296560.08148601127</v>
      </c>
      <c r="F19" s="23" t="s">
        <v>109</v>
      </c>
      <c r="G19" s="12" t="s">
        <v>123</v>
      </c>
      <c r="H19" s="32">
        <v>1838343.1327725204</v>
      </c>
      <c r="I19" s="12" t="s">
        <v>84</v>
      </c>
      <c r="J19" s="12" t="s">
        <v>123</v>
      </c>
      <c r="K19" s="29">
        <v>438640.51135378669</v>
      </c>
      <c r="L19" s="16" t="s">
        <v>110</v>
      </c>
      <c r="M19" s="12" t="s">
        <v>123</v>
      </c>
      <c r="N19" s="32">
        <v>50093.863782985529</v>
      </c>
      <c r="O19" s="23" t="s">
        <v>111</v>
      </c>
      <c r="P19" s="12" t="s">
        <v>123</v>
      </c>
      <c r="Q19" s="32">
        <v>13964.562719164704</v>
      </c>
      <c r="R19" s="23" t="s">
        <v>112</v>
      </c>
      <c r="S19" s="12" t="s">
        <v>123</v>
      </c>
      <c r="T19" s="35">
        <v>14128.814163562543</v>
      </c>
      <c r="U19" s="26" t="s">
        <v>166</v>
      </c>
      <c r="V19" s="7"/>
    </row>
    <row r="20" spans="1:22" x14ac:dyDescent="0.25">
      <c r="A20" s="13" t="s">
        <v>113</v>
      </c>
      <c r="B20" s="21">
        <v>7.5</v>
      </c>
      <c r="C20" s="14" t="s">
        <v>114</v>
      </c>
      <c r="D20" s="14" t="s">
        <v>123</v>
      </c>
      <c r="E20" s="30">
        <v>241550.78400941173</v>
      </c>
      <c r="F20" s="24" t="s">
        <v>115</v>
      </c>
      <c r="G20" s="14" t="s">
        <v>123</v>
      </c>
      <c r="H20" s="33">
        <v>439938.49267154338</v>
      </c>
      <c r="I20" s="14" t="s">
        <v>116</v>
      </c>
      <c r="J20" s="14" t="s">
        <v>123</v>
      </c>
      <c r="K20" s="30">
        <v>224289.41185865679</v>
      </c>
      <c r="L20" s="17" t="s">
        <v>117</v>
      </c>
      <c r="M20" s="14" t="s">
        <v>123</v>
      </c>
      <c r="N20" s="33">
        <v>13568.203750653687</v>
      </c>
      <c r="O20" s="24" t="s">
        <v>118</v>
      </c>
      <c r="P20" s="14" t="s">
        <v>123</v>
      </c>
      <c r="Q20" s="33">
        <v>5502.650278552318</v>
      </c>
      <c r="R20" s="24" t="s">
        <v>119</v>
      </c>
      <c r="S20" s="14" t="s">
        <v>123</v>
      </c>
      <c r="T20" s="36">
        <v>2882.1801239876163</v>
      </c>
      <c r="U20" s="27" t="s">
        <v>166</v>
      </c>
      <c r="V20" s="7"/>
    </row>
    <row r="21" spans="1:22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</row>
    <row r="22" spans="1:22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</row>
  </sheetData>
  <mergeCells count="7">
    <mergeCell ref="C2:T2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08D511A28284FBDBF8CC1F6AD69F7" ma:contentTypeVersion="18" ma:contentTypeDescription="Een nieuw document maken." ma:contentTypeScope="" ma:versionID="c7c853852509e37874f736d3b98705bb">
  <xsd:schema xmlns:xsd="http://www.w3.org/2001/XMLSchema" xmlns:xs="http://www.w3.org/2001/XMLSchema" xmlns:p="http://schemas.microsoft.com/office/2006/metadata/properties" xmlns:ns2="3d8b071a-d696-47e1-b153-5ce3d2c9d778" xmlns:ns3="1ff35f93-8e27-4697-8fa1-9b61c890a14d" targetNamespace="http://schemas.microsoft.com/office/2006/metadata/properties" ma:root="true" ma:fieldsID="5551b66c520ede296d6b9a4a72825611" ns2:_="" ns3:_="">
    <xsd:import namespace="3d8b071a-d696-47e1-b153-5ce3d2c9d778"/>
    <xsd:import namespace="1ff35f93-8e27-4697-8fa1-9b61c890a1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8b071a-d696-47e1-b153-5ce3d2c9d7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Afbeeldingtags" ma:readOnly="false" ma:fieldId="{5cf76f15-5ced-4ddc-b409-7134ff3c332f}" ma:taxonomyMulti="true" ma:sspId="5ec99919-4982-4388-8a64-83a11d2ca2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f35f93-8e27-4697-8fa1-9b61c890a1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3483c93-25d2-4580-b548-925ba9e158ca}" ma:internalName="TaxCatchAll" ma:showField="CatchAllData" ma:web="1ff35f93-8e27-4697-8fa1-9b61c890a1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d8b071a-d696-47e1-b153-5ce3d2c9d778">
      <Terms xmlns="http://schemas.microsoft.com/office/infopath/2007/PartnerControls"/>
    </lcf76f155ced4ddcb4097134ff3c332f>
    <TaxCatchAll xmlns="1ff35f93-8e27-4697-8fa1-9b61c890a14d" xsi:nil="true"/>
  </documentManagement>
</p:properties>
</file>

<file path=customXml/itemProps1.xml><?xml version="1.0" encoding="utf-8"?>
<ds:datastoreItem xmlns:ds="http://schemas.openxmlformats.org/officeDocument/2006/customXml" ds:itemID="{0F2E7052-8D8F-4517-B168-10EBCE6D178A}"/>
</file>

<file path=customXml/itemProps2.xml><?xml version="1.0" encoding="utf-8"?>
<ds:datastoreItem xmlns:ds="http://schemas.openxmlformats.org/officeDocument/2006/customXml" ds:itemID="{DF9EFCAC-E16E-43C6-AB70-281E07F5C4A9}"/>
</file>

<file path=customXml/itemProps3.xml><?xml version="1.0" encoding="utf-8"?>
<ds:datastoreItem xmlns:ds="http://schemas.openxmlformats.org/officeDocument/2006/customXml" ds:itemID="{2133ABCC-D8A3-4CF3-8F51-A475274E7E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spss</vt:lpstr>
      <vt:lpstr>Table</vt:lpstr>
    </vt:vector>
  </TitlesOfParts>
  <Company>Unilever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Hollebrands, Boudewijn</dc:creator>
  <cp:lastModifiedBy>Nieuwland, Maaike</cp:lastModifiedBy>
  <dcterms:created xsi:type="dcterms:W3CDTF">2025-02-21T10:38:58Z</dcterms:created>
  <dcterms:modified xsi:type="dcterms:W3CDTF">2025-06-04T12:34:04Z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0x010100DEE08D511A28284FBDBF8CC1F6AD69F7</vt:lpwstr>
  </property>
</Properties>
</file>